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guel Chacoff\Desktop\Actividad_13 Haciendo Trazabilidad\"/>
    </mc:Choice>
  </mc:AlternateContent>
  <bookViews>
    <workbookView xWindow="0" yWindow="0" windowWidth="28800" windowHeight="13620" activeTab="1"/>
  </bookViews>
  <sheets>
    <sheet name="Solución Parte 1  " sheetId="14" r:id="rId1"/>
    <sheet name="Solución Parte 2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" i="16" l="1"/>
  <c r="L37" i="16" s="1"/>
  <c r="K37" i="16"/>
  <c r="G37" i="16"/>
  <c r="F37" i="16"/>
  <c r="F35" i="16"/>
  <c r="G35" i="16" s="1"/>
  <c r="M35" i="16" s="1"/>
  <c r="M36" i="16" s="1"/>
  <c r="L36" i="16" s="1"/>
  <c r="K36" i="16"/>
  <c r="G36" i="16"/>
  <c r="F36" i="16"/>
  <c r="K27" i="16"/>
  <c r="I27" i="16"/>
  <c r="J27" i="16" s="1"/>
  <c r="M27" i="16" s="1"/>
  <c r="L27" i="16" s="1"/>
  <c r="K8" i="16"/>
  <c r="I8" i="16"/>
  <c r="J8" i="16" s="1"/>
  <c r="M8" i="16" s="1"/>
  <c r="L8" i="16" s="1"/>
  <c r="K26" i="16"/>
  <c r="I26" i="16"/>
  <c r="J26" i="16" s="1"/>
  <c r="M26" i="16" s="1"/>
  <c r="L26" i="16" s="1"/>
  <c r="K17" i="16"/>
  <c r="I17" i="16"/>
  <c r="J17" i="16" s="1"/>
  <c r="M17" i="16" s="1"/>
  <c r="L17" i="16" s="1"/>
  <c r="M7" i="16"/>
  <c r="L7" i="16"/>
  <c r="K7" i="16"/>
  <c r="I7" i="16"/>
  <c r="J7" i="16" s="1"/>
  <c r="K35" i="16"/>
  <c r="L25" i="16"/>
  <c r="K25" i="16"/>
  <c r="G25" i="16"/>
  <c r="M25" i="16" s="1"/>
  <c r="K16" i="16"/>
  <c r="L15" i="16"/>
  <c r="I16" i="16" s="1"/>
  <c r="J16" i="16" s="1"/>
  <c r="K15" i="16"/>
  <c r="G15" i="16"/>
  <c r="M15" i="16" s="1"/>
  <c r="M16" i="16" s="1"/>
  <c r="L16" i="16" s="1"/>
  <c r="I6" i="16"/>
  <c r="J6" i="16" s="1"/>
  <c r="L5" i="16"/>
  <c r="K5" i="16"/>
  <c r="K6" i="16" s="1"/>
  <c r="G5" i="16"/>
  <c r="M5" i="16" s="1"/>
  <c r="M35" i="14"/>
  <c r="L35" i="14"/>
  <c r="K35" i="14"/>
  <c r="G35" i="14"/>
  <c r="F35" i="14"/>
  <c r="K16" i="14"/>
  <c r="I16" i="14"/>
  <c r="J16" i="14" s="1"/>
  <c r="M16" i="14" s="1"/>
  <c r="L16" i="14" s="1"/>
  <c r="K6" i="14"/>
  <c r="I6" i="14"/>
  <c r="J6" i="14" s="1"/>
  <c r="M6" i="14" s="1"/>
  <c r="L6" i="14" s="1"/>
  <c r="L25" i="14"/>
  <c r="K25" i="14"/>
  <c r="G25" i="14"/>
  <c r="M25" i="14" s="1"/>
  <c r="L15" i="14"/>
  <c r="K15" i="14"/>
  <c r="G15" i="14"/>
  <c r="M15" i="14" s="1"/>
  <c r="L5" i="14"/>
  <c r="K5" i="14"/>
  <c r="G5" i="14"/>
  <c r="M5" i="14" s="1"/>
  <c r="L35" i="16" l="1"/>
  <c r="M6" i="16"/>
  <c r="L6" i="16" s="1"/>
</calcChain>
</file>

<file path=xl/sharedStrings.xml><?xml version="1.0" encoding="utf-8"?>
<sst xmlns="http://schemas.openxmlformats.org/spreadsheetml/2006/main" count="163" uniqueCount="21">
  <si>
    <t>Compras / Entradas</t>
  </si>
  <si>
    <t>Ventas / Salidas</t>
  </si>
  <si>
    <t>Saldo Existencias</t>
  </si>
  <si>
    <t>Cantidad</t>
  </si>
  <si>
    <t>Valor</t>
  </si>
  <si>
    <t>Total</t>
  </si>
  <si>
    <t>Documento</t>
  </si>
  <si>
    <t>Tipo</t>
  </si>
  <si>
    <t>Nro.</t>
  </si>
  <si>
    <t>Fecha del Movimiento</t>
  </si>
  <si>
    <t>Saldo Inicial</t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</si>
  <si>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JUNA200</t>
    </r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</si>
  <si>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JUDU200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</si>
  <si>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Caja de Jugo de Naranja 200 cc (12 unidades)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</si>
  <si>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Caja de Jugo de Piña 200 cc (12 unidades)</t>
    </r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</si>
  <si>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Caja de Jugo de Durazno 200 cc (12 unidades)</t>
    </r>
  </si>
  <si>
    <r>
      <rPr>
        <b/>
        <sz val="11"/>
        <color theme="1"/>
        <rFont val="Calibri"/>
        <family val="2"/>
        <scheme val="minor"/>
      </rPr>
      <t>CÓDIGO</t>
    </r>
    <r>
      <rPr>
        <sz val="11"/>
        <color theme="1"/>
        <rFont val="Calibri"/>
        <family val="2"/>
        <scheme val="minor"/>
      </rPr>
      <t>: PAJU200</t>
    </r>
  </si>
  <si>
    <t>Ajuste</t>
  </si>
  <si>
    <t xml:space="preserve">Ajuste </t>
  </si>
  <si>
    <r>
      <rPr>
        <b/>
        <sz val="11"/>
        <color theme="1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>: Caja de Packs de 3 jugos 200 cc (20 packs)</t>
    </r>
  </si>
  <si>
    <t>Notar que al ocupar un solo código, el costo promedio distorsiona el costo real.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</si>
</sst>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wrapText="1" readingOrder="1"/>
    </xf>
    <xf numFmtId="14" fontId="1" fillId="0" borderId="1" xfId="0" applyNumberFormat="1" applyFont="1" applyFill="1" applyBorder="1" applyAlignment="1">
      <alignment horizontal="right" wrapText="1" readingOrder="1"/>
    </xf>
    <xf numFmtId="0" fontId="1" fillId="0" borderId="1" xfId="0" applyFont="1" applyFill="1" applyBorder="1" applyAlignment="1">
      <alignment horizontal="left" wrapText="1" readingOrder="1"/>
    </xf>
    <xf numFmtId="0" fontId="1" fillId="0" borderId="1" xfId="0" applyFont="1" applyFill="1" applyBorder="1" applyAlignment="1">
      <alignment horizontal="center" wrapText="1" readingOrder="1"/>
    </xf>
    <xf numFmtId="0" fontId="1" fillId="0" borderId="1" xfId="0" applyFont="1" applyFill="1" applyBorder="1" applyAlignment="1">
      <alignment horizontal="right" wrapText="1" readingOrder="1"/>
    </xf>
    <xf numFmtId="3" fontId="1" fillId="0" borderId="1" xfId="0" applyNumberFormat="1" applyFont="1" applyFill="1" applyBorder="1" applyAlignment="1">
      <alignment horizontal="right" wrapText="1" readingOrder="1"/>
    </xf>
    <xf numFmtId="2" fontId="1" fillId="0" borderId="1" xfId="0" applyNumberFormat="1" applyFont="1" applyFill="1" applyBorder="1" applyAlignment="1">
      <alignment horizontal="right" wrapText="1" readingOrder="1"/>
    </xf>
    <xf numFmtId="3" fontId="1" fillId="0" borderId="1" xfId="0" quotePrefix="1" applyNumberFormat="1" applyFont="1" applyFill="1" applyBorder="1" applyAlignment="1">
      <alignment horizontal="right" wrapText="1" readingOrder="1"/>
    </xf>
    <xf numFmtId="0" fontId="2" fillId="0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workbookViewId="0">
      <selection activeCell="B1" sqref="B1"/>
    </sheetView>
  </sheetViews>
  <sheetFormatPr baseColWidth="10" defaultRowHeight="15" x14ac:dyDescent="0.25"/>
  <cols>
    <col min="1" max="1" width="2.85546875" customWidth="1"/>
    <col min="2" max="2" width="12.42578125" customWidth="1"/>
    <col min="3" max="13" width="10.5703125" customWidth="1"/>
  </cols>
  <sheetData>
    <row r="1" spans="2:13" ht="14.1" customHeight="1" x14ac:dyDescent="0.25">
      <c r="B1" t="s">
        <v>11</v>
      </c>
    </row>
    <row r="2" spans="2:13" ht="14.1" customHeight="1" x14ac:dyDescent="0.25">
      <c r="B2" t="s">
        <v>13</v>
      </c>
    </row>
    <row r="3" spans="2:13" ht="14.1" customHeight="1" x14ac:dyDescent="0.25">
      <c r="B3" s="9" t="s">
        <v>9</v>
      </c>
      <c r="C3" s="9" t="s">
        <v>6</v>
      </c>
      <c r="D3" s="9"/>
      <c r="E3" s="9" t="s">
        <v>0</v>
      </c>
      <c r="F3" s="9"/>
      <c r="G3" s="9"/>
      <c r="H3" s="9" t="s">
        <v>1</v>
      </c>
      <c r="I3" s="9"/>
      <c r="J3" s="9"/>
      <c r="K3" s="9" t="s">
        <v>2</v>
      </c>
      <c r="L3" s="9"/>
      <c r="M3" s="9"/>
    </row>
    <row r="4" spans="2:13" ht="14.1" customHeight="1" x14ac:dyDescent="0.25">
      <c r="B4" s="9"/>
      <c r="C4" s="1" t="s">
        <v>7</v>
      </c>
      <c r="D4" s="1" t="s">
        <v>8</v>
      </c>
      <c r="E4" s="1" t="s">
        <v>3</v>
      </c>
      <c r="F4" s="1" t="s">
        <v>4</v>
      </c>
      <c r="G4" s="1" t="s">
        <v>5</v>
      </c>
      <c r="H4" s="1" t="s">
        <v>3</v>
      </c>
      <c r="I4" s="1" t="s">
        <v>4</v>
      </c>
      <c r="J4" s="1" t="s">
        <v>5</v>
      </c>
      <c r="K4" s="1" t="s">
        <v>3</v>
      </c>
      <c r="L4" s="1" t="s">
        <v>4</v>
      </c>
      <c r="M4" s="1" t="s">
        <v>5</v>
      </c>
    </row>
    <row r="5" spans="2:13" ht="14.1" customHeight="1" x14ac:dyDescent="0.25">
      <c r="B5" s="2" t="s">
        <v>10</v>
      </c>
      <c r="C5" s="3"/>
      <c r="D5" s="4"/>
      <c r="E5" s="5">
        <v>200</v>
      </c>
      <c r="F5" s="6">
        <v>1200</v>
      </c>
      <c r="G5" s="6">
        <f>F5*E5</f>
        <v>240000</v>
      </c>
      <c r="H5" s="5"/>
      <c r="I5" s="5"/>
      <c r="J5" s="3"/>
      <c r="K5" s="5">
        <f>E5</f>
        <v>200</v>
      </c>
      <c r="L5" s="6">
        <f>F5</f>
        <v>1200</v>
      </c>
      <c r="M5" s="6">
        <f>G5</f>
        <v>240000</v>
      </c>
    </row>
    <row r="6" spans="2:13" ht="14.1" customHeight="1" x14ac:dyDescent="0.25">
      <c r="B6" s="2"/>
      <c r="C6" s="3" t="s">
        <v>17</v>
      </c>
      <c r="D6" s="4">
        <v>123</v>
      </c>
      <c r="E6" s="5"/>
      <c r="F6" s="5"/>
      <c r="G6" s="6"/>
      <c r="H6" s="5">
        <v>10</v>
      </c>
      <c r="I6" s="7">
        <f>L5</f>
        <v>1200</v>
      </c>
      <c r="J6" s="6">
        <f>H6*I6</f>
        <v>12000</v>
      </c>
      <c r="K6" s="5">
        <f>K5-H6</f>
        <v>190</v>
      </c>
      <c r="L6" s="6">
        <f>M6/K6</f>
        <v>1200</v>
      </c>
      <c r="M6" s="6">
        <f>M5-J6</f>
        <v>228000</v>
      </c>
    </row>
    <row r="7" spans="2:13" ht="14.1" customHeight="1" x14ac:dyDescent="0.25">
      <c r="B7" s="2"/>
      <c r="C7" s="3"/>
      <c r="D7" s="4"/>
      <c r="E7" s="5"/>
      <c r="F7" s="5"/>
      <c r="G7" s="6"/>
      <c r="H7" s="5"/>
      <c r="I7" s="7"/>
      <c r="J7" s="5"/>
      <c r="K7" s="5"/>
      <c r="L7" s="7"/>
      <c r="M7" s="6"/>
    </row>
    <row r="8" spans="2:13" ht="14.1" customHeight="1" x14ac:dyDescent="0.25">
      <c r="B8" s="2"/>
      <c r="C8" s="3"/>
      <c r="D8" s="4"/>
      <c r="E8" s="3"/>
      <c r="F8" s="3"/>
      <c r="G8" s="6"/>
      <c r="H8" s="5"/>
      <c r="I8" s="5"/>
      <c r="J8" s="5"/>
      <c r="K8" s="5"/>
      <c r="L8" s="7"/>
      <c r="M8" s="6"/>
    </row>
    <row r="9" spans="2:13" ht="12" customHeight="1" x14ac:dyDescent="0.25"/>
    <row r="10" spans="2:13" ht="12" customHeight="1" x14ac:dyDescent="0.25"/>
    <row r="11" spans="2:13" ht="14.1" customHeight="1" x14ac:dyDescent="0.25">
      <c r="B11" t="s">
        <v>11</v>
      </c>
    </row>
    <row r="12" spans="2:13" ht="14.1" customHeight="1" x14ac:dyDescent="0.25">
      <c r="B12" t="s">
        <v>14</v>
      </c>
    </row>
    <row r="13" spans="2:13" ht="14.1" customHeight="1" x14ac:dyDescent="0.25">
      <c r="B13" s="9" t="s">
        <v>9</v>
      </c>
      <c r="C13" s="9" t="s">
        <v>6</v>
      </c>
      <c r="D13" s="9"/>
      <c r="E13" s="9" t="s">
        <v>0</v>
      </c>
      <c r="F13" s="9"/>
      <c r="G13" s="9"/>
      <c r="H13" s="9" t="s">
        <v>1</v>
      </c>
      <c r="I13" s="9"/>
      <c r="J13" s="9"/>
      <c r="K13" s="9" t="s">
        <v>2</v>
      </c>
      <c r="L13" s="9"/>
      <c r="M13" s="9"/>
    </row>
    <row r="14" spans="2:13" ht="14.1" customHeight="1" x14ac:dyDescent="0.25">
      <c r="B14" s="9"/>
      <c r="C14" s="1" t="s">
        <v>7</v>
      </c>
      <c r="D14" s="1" t="s">
        <v>8</v>
      </c>
      <c r="E14" s="1" t="s">
        <v>3</v>
      </c>
      <c r="F14" s="1" t="s">
        <v>4</v>
      </c>
      <c r="G14" s="1" t="s">
        <v>5</v>
      </c>
      <c r="H14" s="1" t="s">
        <v>3</v>
      </c>
      <c r="I14" s="1" t="s">
        <v>4</v>
      </c>
      <c r="J14" s="1" t="s">
        <v>5</v>
      </c>
      <c r="K14" s="1" t="s">
        <v>3</v>
      </c>
      <c r="L14" s="1" t="s">
        <v>4</v>
      </c>
      <c r="M14" s="1" t="s">
        <v>5</v>
      </c>
    </row>
    <row r="15" spans="2:13" ht="14.1" customHeight="1" x14ac:dyDescent="0.25">
      <c r="B15" s="2" t="s">
        <v>10</v>
      </c>
      <c r="C15" s="3"/>
      <c r="D15" s="4"/>
      <c r="E15" s="5">
        <v>150</v>
      </c>
      <c r="F15" s="6">
        <v>1320</v>
      </c>
      <c r="G15" s="6">
        <f>F15*E15</f>
        <v>198000</v>
      </c>
      <c r="H15" s="5"/>
      <c r="I15" s="5"/>
      <c r="J15" s="3"/>
      <c r="K15" s="5">
        <f>E15</f>
        <v>150</v>
      </c>
      <c r="L15" s="6">
        <f>F15</f>
        <v>1320</v>
      </c>
      <c r="M15" s="6">
        <f>G15</f>
        <v>198000</v>
      </c>
    </row>
    <row r="16" spans="2:13" ht="14.1" customHeight="1" x14ac:dyDescent="0.25">
      <c r="B16" s="2"/>
      <c r="C16" s="3"/>
      <c r="D16" s="4"/>
      <c r="E16" s="5"/>
      <c r="F16" s="5"/>
      <c r="G16" s="6"/>
      <c r="H16" s="5">
        <v>5</v>
      </c>
      <c r="I16" s="7">
        <f>L15</f>
        <v>1320</v>
      </c>
      <c r="J16" s="6">
        <f>H16*I16</f>
        <v>6600</v>
      </c>
      <c r="K16" s="5">
        <f>K15-H16</f>
        <v>145</v>
      </c>
      <c r="L16" s="6">
        <f>M16/K16</f>
        <v>1320</v>
      </c>
      <c r="M16" s="6">
        <f>M15-J16</f>
        <v>191400</v>
      </c>
    </row>
    <row r="17" spans="2:13" ht="14.1" customHeight="1" x14ac:dyDescent="0.25">
      <c r="B17" s="2"/>
      <c r="C17" s="3"/>
      <c r="D17" s="4"/>
      <c r="E17" s="5"/>
      <c r="F17" s="5"/>
      <c r="G17" s="6"/>
      <c r="H17" s="5"/>
      <c r="I17" s="5"/>
      <c r="J17" s="5"/>
      <c r="K17" s="5"/>
      <c r="L17" s="7"/>
      <c r="M17" s="6"/>
    </row>
    <row r="18" spans="2:13" ht="14.1" customHeight="1" x14ac:dyDescent="0.25">
      <c r="B18" s="2"/>
      <c r="C18" s="3"/>
      <c r="D18" s="4"/>
      <c r="E18" s="3"/>
      <c r="F18" s="3"/>
      <c r="G18" s="6"/>
      <c r="H18" s="5"/>
      <c r="I18" s="5"/>
      <c r="J18" s="5"/>
      <c r="K18" s="5"/>
      <c r="L18" s="7"/>
      <c r="M18" s="6"/>
    </row>
    <row r="19" spans="2:13" ht="12" customHeight="1" x14ac:dyDescent="0.25"/>
    <row r="20" spans="2:13" ht="12" customHeight="1" x14ac:dyDescent="0.25"/>
    <row r="21" spans="2:13" ht="14.1" customHeight="1" x14ac:dyDescent="0.25">
      <c r="B21" t="s">
        <v>12</v>
      </c>
    </row>
    <row r="22" spans="2:13" ht="14.1" customHeight="1" x14ac:dyDescent="0.25">
      <c r="B22" t="s">
        <v>15</v>
      </c>
    </row>
    <row r="23" spans="2:13" ht="14.1" customHeight="1" x14ac:dyDescent="0.25">
      <c r="B23" s="9" t="s">
        <v>9</v>
      </c>
      <c r="C23" s="9" t="s">
        <v>6</v>
      </c>
      <c r="D23" s="9"/>
      <c r="E23" s="9" t="s">
        <v>0</v>
      </c>
      <c r="F23" s="9"/>
      <c r="G23" s="9"/>
      <c r="H23" s="9" t="s">
        <v>1</v>
      </c>
      <c r="I23" s="9"/>
      <c r="J23" s="9"/>
      <c r="K23" s="9" t="s">
        <v>2</v>
      </c>
      <c r="L23" s="9"/>
      <c r="M23" s="9"/>
    </row>
    <row r="24" spans="2:13" ht="14.1" customHeight="1" x14ac:dyDescent="0.25">
      <c r="B24" s="9"/>
      <c r="C24" s="1" t="s">
        <v>7</v>
      </c>
      <c r="D24" s="1" t="s">
        <v>8</v>
      </c>
      <c r="E24" s="1" t="s">
        <v>3</v>
      </c>
      <c r="F24" s="1" t="s">
        <v>4</v>
      </c>
      <c r="G24" s="1" t="s">
        <v>5</v>
      </c>
      <c r="H24" s="1" t="s">
        <v>3</v>
      </c>
      <c r="I24" s="1" t="s">
        <v>4</v>
      </c>
      <c r="J24" s="1" t="s">
        <v>5</v>
      </c>
      <c r="K24" s="1" t="s">
        <v>3</v>
      </c>
      <c r="L24" s="1" t="s">
        <v>4</v>
      </c>
      <c r="M24" s="1" t="s">
        <v>5</v>
      </c>
    </row>
    <row r="25" spans="2:13" ht="14.1" customHeight="1" x14ac:dyDescent="0.25">
      <c r="B25" s="2" t="s">
        <v>10</v>
      </c>
      <c r="C25" s="3"/>
      <c r="D25" s="4"/>
      <c r="E25" s="5">
        <v>240</v>
      </c>
      <c r="F25" s="6">
        <v>1440</v>
      </c>
      <c r="G25" s="6">
        <f>F25*E25</f>
        <v>345600</v>
      </c>
      <c r="H25" s="5"/>
      <c r="I25" s="5"/>
      <c r="J25" s="3"/>
      <c r="K25" s="5">
        <f>E25</f>
        <v>240</v>
      </c>
      <c r="L25" s="6">
        <f>F25</f>
        <v>1440</v>
      </c>
      <c r="M25" s="6">
        <f>G25</f>
        <v>345600</v>
      </c>
    </row>
    <row r="26" spans="2:13" ht="14.1" customHeight="1" x14ac:dyDescent="0.25">
      <c r="B26" s="2"/>
      <c r="C26" s="3"/>
      <c r="D26" s="4"/>
      <c r="E26" s="5"/>
      <c r="F26" s="5"/>
      <c r="G26" s="6"/>
      <c r="H26" s="5"/>
      <c r="I26" s="5"/>
      <c r="J26" s="3"/>
      <c r="K26" s="5"/>
      <c r="L26" s="7"/>
      <c r="M26" s="6"/>
    </row>
    <row r="27" spans="2:13" ht="14.1" customHeight="1" x14ac:dyDescent="0.25">
      <c r="B27" s="2"/>
      <c r="C27" s="3"/>
      <c r="D27" s="4"/>
      <c r="E27" s="5"/>
      <c r="F27" s="5"/>
      <c r="G27" s="6"/>
      <c r="H27" s="5"/>
      <c r="I27" s="5"/>
      <c r="J27" s="5"/>
      <c r="K27" s="5"/>
      <c r="L27" s="7"/>
      <c r="M27" s="6"/>
    </row>
    <row r="28" spans="2:13" ht="14.1" customHeight="1" x14ac:dyDescent="0.25">
      <c r="B28" s="2"/>
      <c r="C28" s="3"/>
      <c r="D28" s="4"/>
      <c r="E28" s="3"/>
      <c r="F28" s="3"/>
      <c r="G28" s="6"/>
      <c r="H28" s="5"/>
      <c r="I28" s="5"/>
      <c r="J28" s="5"/>
      <c r="K28" s="5"/>
      <c r="L28" s="7"/>
      <c r="M28" s="6"/>
    </row>
    <row r="29" spans="2:13" ht="12" customHeight="1" x14ac:dyDescent="0.25"/>
    <row r="30" spans="2:13" ht="11.1" customHeight="1" x14ac:dyDescent="0.25"/>
    <row r="31" spans="2:13" ht="14.1" customHeight="1" x14ac:dyDescent="0.25">
      <c r="B31" t="s">
        <v>16</v>
      </c>
    </row>
    <row r="32" spans="2:13" ht="14.1" customHeight="1" x14ac:dyDescent="0.25">
      <c r="B32" t="s">
        <v>19</v>
      </c>
    </row>
    <row r="33" spans="2:13" ht="14.1" customHeight="1" x14ac:dyDescent="0.25">
      <c r="B33" s="9" t="s">
        <v>9</v>
      </c>
      <c r="C33" s="9" t="s">
        <v>6</v>
      </c>
      <c r="D33" s="9"/>
      <c r="E33" s="9" t="s">
        <v>0</v>
      </c>
      <c r="F33" s="9"/>
      <c r="G33" s="9"/>
      <c r="H33" s="9" t="s">
        <v>1</v>
      </c>
      <c r="I33" s="9"/>
      <c r="J33" s="9"/>
      <c r="K33" s="9" t="s">
        <v>2</v>
      </c>
      <c r="L33" s="9"/>
      <c r="M33" s="9"/>
    </row>
    <row r="34" spans="2:13" ht="14.1" customHeight="1" x14ac:dyDescent="0.25">
      <c r="B34" s="9"/>
      <c r="C34" s="1" t="s">
        <v>7</v>
      </c>
      <c r="D34" s="1" t="s">
        <v>8</v>
      </c>
      <c r="E34" s="1" t="s">
        <v>3</v>
      </c>
      <c r="F34" s="1" t="s">
        <v>4</v>
      </c>
      <c r="G34" s="1" t="s">
        <v>5</v>
      </c>
      <c r="H34" s="1" t="s">
        <v>3</v>
      </c>
      <c r="I34" s="1" t="s">
        <v>4</v>
      </c>
      <c r="J34" s="1" t="s">
        <v>5</v>
      </c>
      <c r="K34" s="1" t="s">
        <v>3</v>
      </c>
      <c r="L34" s="1" t="s">
        <v>4</v>
      </c>
      <c r="M34" s="1" t="s">
        <v>5</v>
      </c>
    </row>
    <row r="35" spans="2:13" ht="14.1" customHeight="1" x14ac:dyDescent="0.25">
      <c r="B35" s="2"/>
      <c r="C35" s="3" t="s">
        <v>17</v>
      </c>
      <c r="D35" s="4">
        <v>123</v>
      </c>
      <c r="E35" s="5">
        <v>3</v>
      </c>
      <c r="F35" s="6">
        <f>((F15/12)+(F5/12)*2)*20</f>
        <v>6200</v>
      </c>
      <c r="G35" s="6">
        <f>F35*E35</f>
        <v>18600</v>
      </c>
      <c r="H35" s="5"/>
      <c r="I35" s="5"/>
      <c r="J35" s="3"/>
      <c r="K35" s="5">
        <f>E35</f>
        <v>3</v>
      </c>
      <c r="L35" s="6">
        <f t="shared" ref="L35:M35" si="0">F35</f>
        <v>6200</v>
      </c>
      <c r="M35" s="5">
        <f t="shared" si="0"/>
        <v>18600</v>
      </c>
    </row>
    <row r="36" spans="2:13" ht="14.1" customHeight="1" x14ac:dyDescent="0.25">
      <c r="B36" s="2"/>
      <c r="C36" s="3"/>
      <c r="D36" s="4"/>
      <c r="E36" s="5"/>
      <c r="F36" s="5"/>
      <c r="G36" s="6"/>
      <c r="H36" s="5"/>
      <c r="I36" s="5"/>
      <c r="J36" s="3"/>
      <c r="K36" s="5"/>
      <c r="L36" s="7"/>
      <c r="M36" s="6"/>
    </row>
    <row r="37" spans="2:13" ht="14.1" customHeight="1" x14ac:dyDescent="0.25">
      <c r="B37" s="2"/>
      <c r="C37" s="3"/>
      <c r="D37" s="4"/>
      <c r="E37" s="3"/>
      <c r="F37" s="3"/>
      <c r="G37" s="6"/>
      <c r="H37" s="5"/>
      <c r="I37" s="5"/>
      <c r="J37" s="5"/>
      <c r="K37" s="5"/>
      <c r="L37" s="7"/>
      <c r="M37" s="6"/>
    </row>
  </sheetData>
  <mergeCells count="20">
    <mergeCell ref="B33:B34"/>
    <mergeCell ref="C33:D33"/>
    <mergeCell ref="E33:G33"/>
    <mergeCell ref="H33:J33"/>
    <mergeCell ref="K33:M33"/>
    <mergeCell ref="B23:B24"/>
    <mergeCell ref="C23:D23"/>
    <mergeCell ref="E23:G23"/>
    <mergeCell ref="H23:J23"/>
    <mergeCell ref="K23:M23"/>
    <mergeCell ref="B13:B14"/>
    <mergeCell ref="C13:D13"/>
    <mergeCell ref="E13:G13"/>
    <mergeCell ref="H13:J13"/>
    <mergeCell ref="K13:M13"/>
    <mergeCell ref="B3:B4"/>
    <mergeCell ref="C3:D3"/>
    <mergeCell ref="E3:G3"/>
    <mergeCell ref="H3:J3"/>
    <mergeCell ref="K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abSelected="1" topLeftCell="A18" workbookViewId="0">
      <selection activeCell="K50" sqref="K50"/>
    </sheetView>
  </sheetViews>
  <sheetFormatPr baseColWidth="10" defaultRowHeight="15" x14ac:dyDescent="0.25"/>
  <cols>
    <col min="1" max="1" width="2.85546875" customWidth="1"/>
    <col min="2" max="2" width="12.42578125" customWidth="1"/>
    <col min="3" max="13" width="10.5703125" customWidth="1"/>
  </cols>
  <sheetData>
    <row r="1" spans="2:13" ht="14.1" customHeight="1" x14ac:dyDescent="0.25">
      <c r="B1" t="s">
        <v>11</v>
      </c>
    </row>
    <row r="2" spans="2:13" ht="14.1" customHeight="1" x14ac:dyDescent="0.25">
      <c r="B2" t="s">
        <v>13</v>
      </c>
    </row>
    <row r="3" spans="2:13" ht="14.1" customHeight="1" x14ac:dyDescent="0.25">
      <c r="B3" s="9" t="s">
        <v>9</v>
      </c>
      <c r="C3" s="9" t="s">
        <v>6</v>
      </c>
      <c r="D3" s="9"/>
      <c r="E3" s="9" t="s">
        <v>0</v>
      </c>
      <c r="F3" s="9"/>
      <c r="G3" s="9"/>
      <c r="H3" s="9" t="s">
        <v>1</v>
      </c>
      <c r="I3" s="9"/>
      <c r="J3" s="9"/>
      <c r="K3" s="9" t="s">
        <v>2</v>
      </c>
      <c r="L3" s="9"/>
      <c r="M3" s="9"/>
    </row>
    <row r="4" spans="2:13" ht="14.1" customHeight="1" x14ac:dyDescent="0.25">
      <c r="B4" s="9"/>
      <c r="C4" s="1" t="s">
        <v>7</v>
      </c>
      <c r="D4" s="1" t="s">
        <v>8</v>
      </c>
      <c r="E4" s="1" t="s">
        <v>3</v>
      </c>
      <c r="F4" s="1" t="s">
        <v>4</v>
      </c>
      <c r="G4" s="1" t="s">
        <v>5</v>
      </c>
      <c r="H4" s="1" t="s">
        <v>3</v>
      </c>
      <c r="I4" s="1" t="s">
        <v>4</v>
      </c>
      <c r="J4" s="1" t="s">
        <v>5</v>
      </c>
      <c r="K4" s="1" t="s">
        <v>3</v>
      </c>
      <c r="L4" s="1" t="s">
        <v>4</v>
      </c>
      <c r="M4" s="1" t="s">
        <v>5</v>
      </c>
    </row>
    <row r="5" spans="2:13" ht="14.1" customHeight="1" x14ac:dyDescent="0.25">
      <c r="B5" s="2" t="s">
        <v>10</v>
      </c>
      <c r="C5" s="3"/>
      <c r="D5" s="4"/>
      <c r="E5" s="5">
        <v>200</v>
      </c>
      <c r="F5" s="6">
        <v>1200</v>
      </c>
      <c r="G5" s="6">
        <f>F5*E5</f>
        <v>240000</v>
      </c>
      <c r="H5" s="5"/>
      <c r="I5" s="5"/>
      <c r="J5" s="3"/>
      <c r="K5" s="5">
        <f>E5</f>
        <v>200</v>
      </c>
      <c r="L5" s="6">
        <f>F5</f>
        <v>1200</v>
      </c>
      <c r="M5" s="6">
        <f>G5</f>
        <v>240000</v>
      </c>
    </row>
    <row r="6" spans="2:13" ht="14.1" customHeight="1" x14ac:dyDescent="0.25">
      <c r="B6" s="2"/>
      <c r="C6" s="3" t="s">
        <v>17</v>
      </c>
      <c r="D6" s="4">
        <v>123</v>
      </c>
      <c r="E6" s="5"/>
      <c r="F6" s="5"/>
      <c r="G6" s="6"/>
      <c r="H6" s="5">
        <v>10</v>
      </c>
      <c r="I6" s="6">
        <f>L5</f>
        <v>1200</v>
      </c>
      <c r="J6" s="6">
        <f>H6*I6</f>
        <v>12000</v>
      </c>
      <c r="K6" s="5">
        <f>K5-H6</f>
        <v>190</v>
      </c>
      <c r="L6" s="6">
        <f>M6/K6</f>
        <v>1200</v>
      </c>
      <c r="M6" s="6">
        <f>M5-J6</f>
        <v>228000</v>
      </c>
    </row>
    <row r="7" spans="2:13" ht="14.1" customHeight="1" x14ac:dyDescent="0.25">
      <c r="B7" s="2"/>
      <c r="C7" s="3" t="s">
        <v>18</v>
      </c>
      <c r="D7" s="4">
        <v>124</v>
      </c>
      <c r="E7" s="5"/>
      <c r="F7" s="5"/>
      <c r="G7" s="6"/>
      <c r="H7" s="5">
        <v>20</v>
      </c>
      <c r="I7" s="6">
        <f>L6</f>
        <v>1200</v>
      </c>
      <c r="J7" s="6">
        <f>H7*I7</f>
        <v>24000</v>
      </c>
      <c r="K7" s="5">
        <f>K6-H7</f>
        <v>170</v>
      </c>
      <c r="L7" s="6">
        <f>M7/K7</f>
        <v>1200</v>
      </c>
      <c r="M7" s="6">
        <f>M6-J7</f>
        <v>204000</v>
      </c>
    </row>
    <row r="8" spans="2:13" ht="14.1" customHeight="1" x14ac:dyDescent="0.25">
      <c r="B8" s="2"/>
      <c r="C8" s="3" t="s">
        <v>17</v>
      </c>
      <c r="D8" s="4">
        <v>125</v>
      </c>
      <c r="E8" s="3"/>
      <c r="F8" s="3"/>
      <c r="G8" s="6"/>
      <c r="H8" s="5">
        <v>20</v>
      </c>
      <c r="I8" s="6">
        <f>L7</f>
        <v>1200</v>
      </c>
      <c r="J8" s="6">
        <f>H8*I8</f>
        <v>24000</v>
      </c>
      <c r="K8" s="5">
        <f>K7-H8</f>
        <v>150</v>
      </c>
      <c r="L8" s="6">
        <f>M8/K8</f>
        <v>1200</v>
      </c>
      <c r="M8" s="6">
        <f>M7-J8</f>
        <v>180000</v>
      </c>
    </row>
    <row r="9" spans="2:13" ht="12" customHeight="1" x14ac:dyDescent="0.25"/>
    <row r="10" spans="2:13" ht="12" customHeight="1" x14ac:dyDescent="0.25"/>
    <row r="11" spans="2:13" ht="14.1" customHeight="1" x14ac:dyDescent="0.25">
      <c r="B11" t="s">
        <v>11</v>
      </c>
    </row>
    <row r="12" spans="2:13" ht="14.1" customHeight="1" x14ac:dyDescent="0.25">
      <c r="B12" t="s">
        <v>14</v>
      </c>
    </row>
    <row r="13" spans="2:13" ht="14.1" customHeight="1" x14ac:dyDescent="0.25">
      <c r="B13" s="9" t="s">
        <v>9</v>
      </c>
      <c r="C13" s="9" t="s">
        <v>6</v>
      </c>
      <c r="D13" s="9"/>
      <c r="E13" s="9" t="s">
        <v>0</v>
      </c>
      <c r="F13" s="9"/>
      <c r="G13" s="9"/>
      <c r="H13" s="9" t="s">
        <v>1</v>
      </c>
      <c r="I13" s="9"/>
      <c r="J13" s="9"/>
      <c r="K13" s="9" t="s">
        <v>2</v>
      </c>
      <c r="L13" s="9"/>
      <c r="M13" s="9"/>
    </row>
    <row r="14" spans="2:13" ht="14.1" customHeight="1" x14ac:dyDescent="0.25">
      <c r="B14" s="9"/>
      <c r="C14" s="1" t="s">
        <v>7</v>
      </c>
      <c r="D14" s="1" t="s">
        <v>8</v>
      </c>
      <c r="E14" s="1" t="s">
        <v>3</v>
      </c>
      <c r="F14" s="1" t="s">
        <v>4</v>
      </c>
      <c r="G14" s="1" t="s">
        <v>5</v>
      </c>
      <c r="H14" s="1" t="s">
        <v>3</v>
      </c>
      <c r="I14" s="1" t="s">
        <v>4</v>
      </c>
      <c r="J14" s="1" t="s">
        <v>5</v>
      </c>
      <c r="K14" s="1" t="s">
        <v>3</v>
      </c>
      <c r="L14" s="1" t="s">
        <v>4</v>
      </c>
      <c r="M14" s="1" t="s">
        <v>5</v>
      </c>
    </row>
    <row r="15" spans="2:13" ht="14.1" customHeight="1" x14ac:dyDescent="0.25">
      <c r="B15" s="2" t="s">
        <v>10</v>
      </c>
      <c r="C15" s="3"/>
      <c r="D15" s="4"/>
      <c r="E15" s="5">
        <v>150</v>
      </c>
      <c r="F15" s="6">
        <v>1320</v>
      </c>
      <c r="G15" s="6">
        <f>F15*E15</f>
        <v>198000</v>
      </c>
      <c r="H15" s="5"/>
      <c r="I15" s="5"/>
      <c r="J15" s="3"/>
      <c r="K15" s="5">
        <f>E15</f>
        <v>150</v>
      </c>
      <c r="L15" s="6">
        <f>F15</f>
        <v>1320</v>
      </c>
      <c r="M15" s="6">
        <f>G15</f>
        <v>198000</v>
      </c>
    </row>
    <row r="16" spans="2:13" ht="14.1" customHeight="1" x14ac:dyDescent="0.25">
      <c r="B16" s="2"/>
      <c r="C16" s="3" t="s">
        <v>17</v>
      </c>
      <c r="D16" s="4">
        <v>123</v>
      </c>
      <c r="E16" s="5"/>
      <c r="F16" s="5"/>
      <c r="G16" s="6"/>
      <c r="H16" s="5">
        <v>5</v>
      </c>
      <c r="I16" s="6">
        <f>L15</f>
        <v>1320</v>
      </c>
      <c r="J16" s="6">
        <f>H16*I16</f>
        <v>6600</v>
      </c>
      <c r="K16" s="5">
        <f>K15-H16</f>
        <v>145</v>
      </c>
      <c r="L16" s="6">
        <f>M16/K16</f>
        <v>1320</v>
      </c>
      <c r="M16" s="6">
        <f>M15-J16</f>
        <v>191400</v>
      </c>
    </row>
    <row r="17" spans="2:13" ht="14.1" customHeight="1" x14ac:dyDescent="0.25">
      <c r="B17" s="2"/>
      <c r="C17" s="3" t="s">
        <v>17</v>
      </c>
      <c r="D17" s="4">
        <v>124</v>
      </c>
      <c r="E17" s="5"/>
      <c r="F17" s="5"/>
      <c r="G17" s="6"/>
      <c r="H17" s="5">
        <v>20</v>
      </c>
      <c r="I17" s="6">
        <f>L16</f>
        <v>1320</v>
      </c>
      <c r="J17" s="6">
        <f>H17*I17</f>
        <v>26400</v>
      </c>
      <c r="K17" s="5">
        <f>K16-H17</f>
        <v>125</v>
      </c>
      <c r="L17" s="6">
        <f>M17/K17</f>
        <v>1320</v>
      </c>
      <c r="M17" s="6">
        <f>M16-J17</f>
        <v>165000</v>
      </c>
    </row>
    <row r="18" spans="2:13" ht="14.1" customHeight="1" x14ac:dyDescent="0.25">
      <c r="B18" s="2"/>
      <c r="C18" s="3"/>
      <c r="D18" s="4"/>
      <c r="E18" s="5"/>
      <c r="F18" s="5"/>
      <c r="G18" s="6"/>
      <c r="H18" s="5"/>
      <c r="I18" s="6"/>
      <c r="J18" s="6"/>
      <c r="K18" s="5"/>
      <c r="L18" s="6"/>
      <c r="M18" s="6"/>
    </row>
    <row r="19" spans="2:13" ht="12" customHeight="1" x14ac:dyDescent="0.25"/>
    <row r="20" spans="2:13" ht="12" customHeight="1" x14ac:dyDescent="0.25"/>
    <row r="21" spans="2:13" ht="14.1" customHeight="1" x14ac:dyDescent="0.25">
      <c r="B21" t="s">
        <v>12</v>
      </c>
    </row>
    <row r="22" spans="2:13" ht="14.1" customHeight="1" x14ac:dyDescent="0.25">
      <c r="B22" t="s">
        <v>15</v>
      </c>
    </row>
    <row r="23" spans="2:13" ht="14.1" customHeight="1" x14ac:dyDescent="0.25">
      <c r="B23" s="9" t="s">
        <v>9</v>
      </c>
      <c r="C23" s="9" t="s">
        <v>6</v>
      </c>
      <c r="D23" s="9"/>
      <c r="E23" s="9" t="s">
        <v>0</v>
      </c>
      <c r="F23" s="9"/>
      <c r="G23" s="9"/>
      <c r="H23" s="9" t="s">
        <v>1</v>
      </c>
      <c r="I23" s="9"/>
      <c r="J23" s="9"/>
      <c r="K23" s="9" t="s">
        <v>2</v>
      </c>
      <c r="L23" s="9"/>
      <c r="M23" s="9"/>
    </row>
    <row r="24" spans="2:13" ht="14.1" customHeight="1" x14ac:dyDescent="0.25">
      <c r="B24" s="9"/>
      <c r="C24" s="1" t="s">
        <v>7</v>
      </c>
      <c r="D24" s="1" t="s">
        <v>8</v>
      </c>
      <c r="E24" s="1" t="s">
        <v>3</v>
      </c>
      <c r="F24" s="1" t="s">
        <v>4</v>
      </c>
      <c r="G24" s="1" t="s">
        <v>5</v>
      </c>
      <c r="H24" s="1" t="s">
        <v>3</v>
      </c>
      <c r="I24" s="1" t="s">
        <v>4</v>
      </c>
      <c r="J24" s="1" t="s">
        <v>5</v>
      </c>
      <c r="K24" s="1" t="s">
        <v>3</v>
      </c>
      <c r="L24" s="1" t="s">
        <v>4</v>
      </c>
      <c r="M24" s="1" t="s">
        <v>5</v>
      </c>
    </row>
    <row r="25" spans="2:13" ht="14.1" customHeight="1" x14ac:dyDescent="0.25">
      <c r="B25" s="2" t="s">
        <v>10</v>
      </c>
      <c r="C25" s="3"/>
      <c r="D25" s="4"/>
      <c r="E25" s="5">
        <v>240</v>
      </c>
      <c r="F25" s="6">
        <v>1440</v>
      </c>
      <c r="G25" s="6">
        <f>F25*E25</f>
        <v>345600</v>
      </c>
      <c r="H25" s="5"/>
      <c r="I25" s="5"/>
      <c r="J25" s="3"/>
      <c r="K25" s="5">
        <f>E25</f>
        <v>240</v>
      </c>
      <c r="L25" s="6">
        <f>F25</f>
        <v>1440</v>
      </c>
      <c r="M25" s="6">
        <f>G25</f>
        <v>345600</v>
      </c>
    </row>
    <row r="26" spans="2:13" ht="14.1" customHeight="1" x14ac:dyDescent="0.25">
      <c r="B26" s="2"/>
      <c r="C26" s="3" t="s">
        <v>17</v>
      </c>
      <c r="D26" s="4">
        <v>124</v>
      </c>
      <c r="E26" s="5"/>
      <c r="F26" s="5"/>
      <c r="G26" s="6"/>
      <c r="H26" s="5">
        <v>20</v>
      </c>
      <c r="I26" s="6">
        <f>L25</f>
        <v>1440</v>
      </c>
      <c r="J26" s="6">
        <f>H26*I26</f>
        <v>28800</v>
      </c>
      <c r="K26" s="5">
        <f>K25-H26</f>
        <v>220</v>
      </c>
      <c r="L26" s="6">
        <f>M26/K26</f>
        <v>1440</v>
      </c>
      <c r="M26" s="6">
        <f>M25-J26</f>
        <v>316800</v>
      </c>
    </row>
    <row r="27" spans="2:13" ht="14.1" customHeight="1" x14ac:dyDescent="0.25">
      <c r="B27" s="2"/>
      <c r="C27" s="3" t="s">
        <v>17</v>
      </c>
      <c r="D27" s="4">
        <v>125</v>
      </c>
      <c r="E27" s="5"/>
      <c r="F27" s="5"/>
      <c r="G27" s="6"/>
      <c r="H27" s="5">
        <v>10</v>
      </c>
      <c r="I27" s="6">
        <f>L26</f>
        <v>1440</v>
      </c>
      <c r="J27" s="6">
        <f>H27*I27</f>
        <v>14400</v>
      </c>
      <c r="K27" s="5">
        <f>K26-H27</f>
        <v>210</v>
      </c>
      <c r="L27" s="6">
        <f>M27/K27</f>
        <v>1440</v>
      </c>
      <c r="M27" s="6">
        <f>M26-J27</f>
        <v>302400</v>
      </c>
    </row>
    <row r="28" spans="2:13" ht="14.1" customHeight="1" x14ac:dyDescent="0.25">
      <c r="B28" s="2"/>
      <c r="C28" s="3"/>
      <c r="D28" s="4"/>
      <c r="E28" s="3"/>
      <c r="F28" s="3"/>
      <c r="G28" s="6"/>
      <c r="H28" s="5"/>
      <c r="I28" s="5"/>
      <c r="J28" s="5"/>
      <c r="K28" s="5"/>
      <c r="L28" s="7"/>
      <c r="M28" s="6"/>
    </row>
    <row r="29" spans="2:13" ht="12" customHeight="1" x14ac:dyDescent="0.25"/>
    <row r="30" spans="2:13" ht="11.1" customHeight="1" x14ac:dyDescent="0.25"/>
    <row r="31" spans="2:13" ht="14.1" customHeight="1" x14ac:dyDescent="0.25">
      <c r="B31" t="s">
        <v>16</v>
      </c>
    </row>
    <row r="32" spans="2:13" ht="14.1" customHeight="1" x14ac:dyDescent="0.25">
      <c r="B32" t="s">
        <v>19</v>
      </c>
    </row>
    <row r="33" spans="2:13" ht="14.1" customHeight="1" x14ac:dyDescent="0.25">
      <c r="B33" s="9" t="s">
        <v>9</v>
      </c>
      <c r="C33" s="9" t="s">
        <v>6</v>
      </c>
      <c r="D33" s="9"/>
      <c r="E33" s="9" t="s">
        <v>0</v>
      </c>
      <c r="F33" s="9"/>
      <c r="G33" s="9"/>
      <c r="H33" s="9" t="s">
        <v>1</v>
      </c>
      <c r="I33" s="9"/>
      <c r="J33" s="9"/>
      <c r="K33" s="9" t="s">
        <v>2</v>
      </c>
      <c r="L33" s="9"/>
      <c r="M33" s="9"/>
    </row>
    <row r="34" spans="2:13" ht="14.1" customHeight="1" x14ac:dyDescent="0.25">
      <c r="B34" s="9"/>
      <c r="C34" s="1" t="s">
        <v>7</v>
      </c>
      <c r="D34" s="1" t="s">
        <v>8</v>
      </c>
      <c r="E34" s="1" t="s">
        <v>3</v>
      </c>
      <c r="F34" s="1" t="s">
        <v>4</v>
      </c>
      <c r="G34" s="1" t="s">
        <v>5</v>
      </c>
      <c r="H34" s="1" t="s">
        <v>3</v>
      </c>
      <c r="I34" s="1" t="s">
        <v>4</v>
      </c>
      <c r="J34" s="1" t="s">
        <v>5</v>
      </c>
      <c r="K34" s="1" t="s">
        <v>3</v>
      </c>
      <c r="L34" s="1" t="s">
        <v>4</v>
      </c>
      <c r="M34" s="1" t="s">
        <v>5</v>
      </c>
    </row>
    <row r="35" spans="2:13" ht="14.1" customHeight="1" x14ac:dyDescent="0.25">
      <c r="B35" s="2"/>
      <c r="C35" s="3" t="s">
        <v>17</v>
      </c>
      <c r="D35" s="4">
        <v>123</v>
      </c>
      <c r="E35" s="5">
        <v>3</v>
      </c>
      <c r="F35" s="8">
        <f>((F15/12)+(F5/12)*2)*20</f>
        <v>6200</v>
      </c>
      <c r="G35" s="6">
        <f>F35*E35</f>
        <v>18600</v>
      </c>
      <c r="H35" s="5"/>
      <c r="I35" s="5"/>
      <c r="J35" s="3"/>
      <c r="K35" s="5">
        <f>E35</f>
        <v>3</v>
      </c>
      <c r="L35" s="6">
        <f t="shared" ref="L35:M35" si="0">F35</f>
        <v>6200</v>
      </c>
      <c r="M35" s="6">
        <f t="shared" si="0"/>
        <v>18600</v>
      </c>
    </row>
    <row r="36" spans="2:13" ht="14.1" customHeight="1" x14ac:dyDescent="0.25">
      <c r="B36" s="2"/>
      <c r="C36" s="3" t="s">
        <v>17</v>
      </c>
      <c r="D36" s="4">
        <v>124</v>
      </c>
      <c r="E36" s="5">
        <v>12</v>
      </c>
      <c r="F36" s="6">
        <f>(F25/12+F15/12+F5/12)*20</f>
        <v>6600</v>
      </c>
      <c r="G36" s="6">
        <f>F36*E36</f>
        <v>79200</v>
      </c>
      <c r="H36" s="5"/>
      <c r="I36" s="6"/>
      <c r="J36" s="6"/>
      <c r="K36" s="5">
        <f>K35+E36</f>
        <v>15</v>
      </c>
      <c r="L36" s="6">
        <f>M36/K36</f>
        <v>6520</v>
      </c>
      <c r="M36" s="6">
        <f>M35+G36</f>
        <v>97800</v>
      </c>
    </row>
    <row r="37" spans="2:13" ht="14.1" customHeight="1" x14ac:dyDescent="0.25">
      <c r="B37" s="2"/>
      <c r="C37" s="3" t="s">
        <v>17</v>
      </c>
      <c r="D37" s="4">
        <v>125</v>
      </c>
      <c r="E37" s="5">
        <v>6</v>
      </c>
      <c r="F37" s="8">
        <f>((F25/12)+(F5/12)*2)*20</f>
        <v>6400</v>
      </c>
      <c r="G37" s="6">
        <f>F37*E37</f>
        <v>38400</v>
      </c>
      <c r="H37" s="5"/>
      <c r="I37" s="5"/>
      <c r="J37" s="5"/>
      <c r="K37" s="5">
        <f>K36+E37</f>
        <v>21</v>
      </c>
      <c r="L37" s="6">
        <f>M37/K37</f>
        <v>6485.7142857142853</v>
      </c>
      <c r="M37" s="6">
        <f>M36+G37</f>
        <v>136200</v>
      </c>
    </row>
    <row r="38" spans="2:13" x14ac:dyDescent="0.25">
      <c r="B38" t="s">
        <v>20</v>
      </c>
    </row>
  </sheetData>
  <mergeCells count="20">
    <mergeCell ref="B23:B24"/>
    <mergeCell ref="C23:D23"/>
    <mergeCell ref="E23:G23"/>
    <mergeCell ref="H23:J23"/>
    <mergeCell ref="K23:M23"/>
    <mergeCell ref="B33:B34"/>
    <mergeCell ref="C33:D33"/>
    <mergeCell ref="E33:G33"/>
    <mergeCell ref="H33:J33"/>
    <mergeCell ref="K33:M33"/>
    <mergeCell ref="B3:B4"/>
    <mergeCell ref="C3:D3"/>
    <mergeCell ref="E3:G3"/>
    <mergeCell ref="H3:J3"/>
    <mergeCell ref="K3:M3"/>
    <mergeCell ref="B13:B14"/>
    <mergeCell ref="C13:D13"/>
    <mergeCell ref="E13:G13"/>
    <mergeCell ref="H13:J13"/>
    <mergeCell ref="K13:M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Solución Parte 1  </vt:lpstr>
      <vt:lpstr>Solución Parte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Benítez Orellana</dc:creator>
  <cp:lastModifiedBy>Miguel Chacoff</cp:lastModifiedBy>
  <cp:lastPrinted>2020-08-27T16:30:01Z</cp:lastPrinted>
  <dcterms:created xsi:type="dcterms:W3CDTF">2018-03-20T00:54:13Z</dcterms:created>
  <dcterms:modified xsi:type="dcterms:W3CDTF">2020-09-30T00:16:52Z</dcterms:modified>
</cp:coreProperties>
</file>