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PowerPoint\Actividad 16_PlantillasContenido\"/>
    </mc:Choice>
  </mc:AlternateContent>
  <xr:revisionPtr revIDLastSave="0" documentId="13_ncr:1_{69AA1AE6-B90B-49BD-9174-9AEE903D93CF}" xr6:coauthVersionLast="45" xr6:coauthVersionMax="45" xr10:uidLastSave="{00000000-0000-0000-0000-000000000000}"/>
  <bookViews>
    <workbookView xWindow="-120" yWindow="-120" windowWidth="20730" windowHeight="11160" activeTab="1" xr2:uid="{D6AA791D-D33C-4F21-AB21-B9EF6DE9017F}"/>
  </bookViews>
  <sheets>
    <sheet name="PlanillaDatos" sheetId="2" r:id="rId1"/>
    <sheet name="Dashboard" sheetId="3" r:id="rId2"/>
  </sheets>
  <externalReferences>
    <externalReference r:id="rId3"/>
  </externalReferences>
  <definedNames>
    <definedName name="AccessDatabase" hidden="1">"C:\Mis documentos\EJER.mdb"</definedName>
    <definedName name="APELLIDO">#REF!</definedName>
    <definedName name="COTIZACION">'[1]EJER2_CONT.SUM.SI'!$I$5:$I$31</definedName>
    <definedName name="ESPECIE">'[1]EJER2_CONT.SUM.SI'!$C$5:$C$31</definedName>
    <definedName name="ESTATURA">#REF!</definedName>
    <definedName name="FECHAING">#REF!</definedName>
    <definedName name="FECHANAC">'[1]EJER2_CONT.SUM.SI'!$H$5:$H$31</definedName>
    <definedName name="NativeTimeline_FECHA_INGRESO">#N/A</definedName>
    <definedName name="NOMBRE2">#REF!</definedName>
    <definedName name="NUM">#REF!</definedName>
    <definedName name="PELAJE">'[1]EJER2_CONT.SUM.SI'!$G$5:$G$31</definedName>
    <definedName name="PESO">#REF!</definedName>
    <definedName name="PROCEDENCIA">'[1]EJER2_CONT.SUM.SI'!$F$5:$F$31</definedName>
    <definedName name="RAZA">'[1]EJER2_CONT.SUM.SI'!$D$5:$D$31</definedName>
    <definedName name="REGION">#REF!</definedName>
    <definedName name="SALUD">#REF!</definedName>
    <definedName name="SegmentaciónDeDatos_REGIÓN">#N/A</definedName>
    <definedName name="SegmentaciónDeDatos_SALUD">#N/A</definedName>
    <definedName name="SEXO">'[1]EJER2_CONT.SUM.SI'!$E$5:$E$31</definedName>
  </definedNames>
  <calcPr calcId="191029"/>
  <pivotCaches>
    <pivotCache cacheId="32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<sst xmlns="http://schemas.openxmlformats.org/spreadsheetml/2006/main" count="83" uniqueCount="43">
  <si>
    <t>Nº</t>
  </si>
  <si>
    <t>NOMBRE</t>
  </si>
  <si>
    <t>APELLIDO</t>
  </si>
  <si>
    <t>SALUD</t>
  </si>
  <si>
    <t>FECHA INGRESO</t>
  </si>
  <si>
    <t>REGIÓN</t>
  </si>
  <si>
    <t>HANS</t>
  </si>
  <si>
    <t>PÉREZ</t>
  </si>
  <si>
    <t>FONASA</t>
  </si>
  <si>
    <t>GABRIELA</t>
  </si>
  <si>
    <t>AZÓCAR</t>
  </si>
  <si>
    <t>PAMELA</t>
  </si>
  <si>
    <t>VÁSQUEZ</t>
  </si>
  <si>
    <t>CLAUDIO</t>
  </si>
  <si>
    <t>LÓPEZ</t>
  </si>
  <si>
    <t>MAURICIO</t>
  </si>
  <si>
    <t>GÓMEZ</t>
  </si>
  <si>
    <t>SAMUEL</t>
  </si>
  <si>
    <t>VILLALOBOS</t>
  </si>
  <si>
    <t>ROBERTO</t>
  </si>
  <si>
    <t>MIRANDA</t>
  </si>
  <si>
    <t>VERONICA</t>
  </si>
  <si>
    <t>OSCAR</t>
  </si>
  <si>
    <t>GONZÁLEZ</t>
  </si>
  <si>
    <t>EDUARDO</t>
  </si>
  <si>
    <t>VILLENA</t>
  </si>
  <si>
    <t>MARIA</t>
  </si>
  <si>
    <t>MOLINA</t>
  </si>
  <si>
    <t>ISAPRE</t>
  </si>
  <si>
    <t>Fecha actual</t>
  </si>
  <si>
    <t>Registro Peso y Estatura de Personas con Previsión de Salud</t>
  </si>
  <si>
    <t>Metropolitana</t>
  </si>
  <si>
    <t>Valparaíso</t>
  </si>
  <si>
    <t>PESO (Kg)</t>
  </si>
  <si>
    <t>ESTATURA (m)</t>
  </si>
  <si>
    <t>ARANCEL</t>
  </si>
  <si>
    <t>Etiquetas de fila</t>
  </si>
  <si>
    <t>Total general</t>
  </si>
  <si>
    <t>Suma de ARANCEL</t>
  </si>
  <si>
    <t>Total Arancel por Tipo de Salud</t>
  </si>
  <si>
    <t>Total Arancel por Región</t>
  </si>
  <si>
    <t>Promedio de Peso por Región</t>
  </si>
  <si>
    <t>Promedio de Estatura por Región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</si>
</sst>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MS Sans Serif"/>
      <family val="2"/>
    </font>
    <font>
      <sz val="10"/>
      <color theme="1"/>
      <name val="MS Sans Serif"/>
      <family val="2"/>
    </font>
    <font>
      <b/>
      <sz val="11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2" xfId="0" applyFont="1" applyFill="1" applyBorder="1"/>
    <xf numFmtId="42" fontId="3" fillId="0" borderId="3" xfId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1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2" fontId="3" fillId="0" borderId="9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oneda [0]" xfId="1" builtinId="7"/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S Sans Serif"/>
        <family val="2"/>
        <scheme val="none"/>
      </font>
      <fill>
        <patternFill patternType="solid">
          <fgColor indexed="64"/>
          <bgColor indexed="8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[4_PlanComun_M6_A16_DesarrolloConocimientosPrevios.xlsx]PlanillaDatos!TablaDinámica45</c:name>
    <c:fmtId val="0"/>
  </c:pivotSource>
  <c:chart>
    <c:title>
      <c:tx>
        <c:strRef>
          <c:f>PlanillaDatos!$L$4</c:f>
          <c:strCache>
            <c:ptCount val="1"/>
            <c:pt idx="0">
              <c:v>Total Arancel por Tipo de Salud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PlanillaDatos!$L$4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PlanillaDatos!$L$4</c:f>
              <c:strCache>
                <c:ptCount val="2"/>
                <c:pt idx="0">
                  <c:v>FONASA</c:v>
                </c:pt>
                <c:pt idx="1">
                  <c:v>ISAPRE</c:v>
                </c:pt>
              </c:strCache>
            </c:strRef>
          </c:cat>
          <c:val>
            <c:numRef>
              <c:f>PlanillaDatos!$L$4</c:f>
              <c:numCache>
                <c:formatCode>General</c:formatCode>
                <c:ptCount val="2"/>
                <c:pt idx="0">
                  <c:v>51600</c:v>
                </c:pt>
                <c:pt idx="1">
                  <c:v>79707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5-4632-B424-02A6FDBB8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2951103"/>
        <c:axId val="2094219215"/>
      </c:barChart>
      <c:catAx>
        <c:axId val="10629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4219215"/>
        <c:crosses val="autoZero"/>
        <c:auto val="1"/>
        <c:lblAlgn val="ctr"/>
        <c:lblOffset val="100"/>
        <c:noMultiLvlLbl val="0"/>
      </c:catAx>
      <c:valAx>
        <c:axId val="209421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629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[4_PlanComun_M6_A16_DesarrolloConocimientosPrevios.xlsx]PlanillaDatos!TablaDinámica47</c:name>
    <c:fmtId val="1"/>
  </c:pivotSource>
  <c:chart>
    <c:title>
      <c:tx>
        <c:strRef>
          <c:f>PlanillaDatos!$L$13</c:f>
          <c:strCache>
            <c:ptCount val="1"/>
            <c:pt idx="0">
              <c:v>Total Arancel por Región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PlanillaDatos!$L$13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PlanillaDatos!$L$13</c:f>
              <c:strCache>
                <c:ptCount val="2"/>
                <c:pt idx="0">
                  <c:v>Metropolitana</c:v>
                </c:pt>
                <c:pt idx="1">
                  <c:v>Valparaíso</c:v>
                </c:pt>
              </c:strCache>
            </c:strRef>
          </c:cat>
          <c:val>
            <c:numRef>
              <c:f>PlanillaDatos!$L$13</c:f>
              <c:numCache>
                <c:formatCode>General</c:formatCode>
                <c:ptCount val="2"/>
                <c:pt idx="0">
                  <c:v>75354</c:v>
                </c:pt>
                <c:pt idx="1">
                  <c:v>55953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B-428B-84D1-576CDA26E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[4_PlanComun_M6_A16_DesarrolloConocimientosPrevios.xlsx]PlanillaDatos!TablaDinámica48</c:name>
    <c:fmtId val="1"/>
  </c:pivotSource>
  <c:chart>
    <c:title>
      <c:tx>
        <c:strRef>
          <c:f>PlanillaDatos!$L$22</c:f>
          <c:strCache>
            <c:ptCount val="1"/>
            <c:pt idx="0">
              <c:v>Promedio de Peso por Región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PlanillaDatos!$L$22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PlanillaDatos!$L$22</c:f>
              <c:strCache>
                <c:ptCount val="2"/>
                <c:pt idx="0">
                  <c:v>Metropolitana</c:v>
                </c:pt>
                <c:pt idx="1">
                  <c:v>Valparaíso</c:v>
                </c:pt>
              </c:strCache>
            </c:strRef>
          </c:cat>
          <c:val>
            <c:numRef>
              <c:f>PlanillaDatos!$L$22</c:f>
              <c:numCache>
                <c:formatCode>General</c:formatCode>
                <c:ptCount val="2"/>
                <c:pt idx="0">
                  <c:v>75354</c:v>
                </c:pt>
                <c:pt idx="1">
                  <c:v>55953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6-4A8B-8332-B25EE7C5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38159"/>
        <c:axId val="1911887663"/>
        <c:axId val="0"/>
      </c:bar3DChart>
      <c:catAx>
        <c:axId val="1894738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1887663"/>
        <c:crosses val="autoZero"/>
        <c:auto val="1"/>
        <c:lblAlgn val="ctr"/>
        <c:lblOffset val="100"/>
        <c:noMultiLvlLbl val="0"/>
      </c:catAx>
      <c:valAx>
        <c:axId val="191188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473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[4_PlanComun_M6_A16_DesarrolloConocimientosPrevios.xlsx]PlanillaDatos!TablaDinámica49</c:name>
    <c:fmtId val="1"/>
  </c:pivotSource>
  <c:chart>
    <c:title>
      <c:tx>
        <c:strRef>
          <c:f>PlanillaDatos!$L$31</c:f>
          <c:strCache>
            <c:ptCount val="1"/>
            <c:pt idx="0">
              <c:v>Promedio de Estatura por Región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PlanillaDatos!$L$31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PlanillaDatos!$L$31</c:f>
              <c:strCache>
                <c:ptCount val="2"/>
                <c:pt idx="0">
                  <c:v>Metropolitana</c:v>
                </c:pt>
                <c:pt idx="1">
                  <c:v>Valparaíso</c:v>
                </c:pt>
              </c:strCache>
            </c:strRef>
          </c:cat>
          <c:val>
            <c:numRef>
              <c:f>PlanillaDatos!$L$31</c:f>
              <c:numCache>
                <c:formatCode>General</c:formatCode>
                <c:ptCount val="2"/>
                <c:pt idx="0">
                  <c:v>75354</c:v>
                </c:pt>
                <c:pt idx="1">
                  <c:v>55953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0-4891-8021-1A94D8714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[4_PlanComun_M6_A16_DesarrolloConocimientosPrevios.xlsx]PlanillaDatos!TablaDinámica45</c:name>
    <c:fmtId val="2"/>
  </c:pivotSource>
  <c:chart>
    <c:title>
      <c:tx>
        <c:strRef>
          <c:f>PlanillaDatos!$L$4</c:f>
          <c:strCache>
            <c:ptCount val="1"/>
            <c:pt idx="0">
              <c:v>Total Arancel por Tipo de Salud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PlanillaDatos!$L$4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PlanillaDatos!$L$4</c:f>
              <c:strCache>
                <c:ptCount val="2"/>
                <c:pt idx="0">
                  <c:v>FONASA</c:v>
                </c:pt>
                <c:pt idx="1">
                  <c:v>ISAPRE</c:v>
                </c:pt>
              </c:strCache>
            </c:strRef>
          </c:cat>
          <c:val>
            <c:numRef>
              <c:f>PlanillaDatos!$L$4</c:f>
              <c:numCache>
                <c:formatCode>General</c:formatCode>
                <c:ptCount val="2"/>
                <c:pt idx="0">
                  <c:v>51600</c:v>
                </c:pt>
                <c:pt idx="1">
                  <c:v>79707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3-4220-ACB4-4DC355C8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2951103"/>
        <c:axId val="2094219215"/>
      </c:barChart>
      <c:catAx>
        <c:axId val="10629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4219215"/>
        <c:crosses val="autoZero"/>
        <c:auto val="1"/>
        <c:lblAlgn val="ctr"/>
        <c:lblOffset val="100"/>
        <c:noMultiLvlLbl val="0"/>
      </c:catAx>
      <c:valAx>
        <c:axId val="209421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629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[4_PlanComun_M6_A16_DesarrolloConocimientosPrevios.xlsx]PlanillaDatos!TablaDinámica47</c:name>
    <c:fmtId val="3"/>
  </c:pivotSource>
  <c:chart>
    <c:title>
      <c:tx>
        <c:strRef>
          <c:f>PlanillaDatos!$L$13</c:f>
          <c:strCache>
            <c:ptCount val="1"/>
            <c:pt idx="0">
              <c:v>Total Arancel por Región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PlanillaDatos!$L$13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7-48A2-874F-4343577C1E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7-48A2-874F-4343577C1E67}"/>
              </c:ext>
            </c:extLst>
          </c:dPt>
          <c:cat>
            <c:strRef>
              <c:f>PlanillaDatos!$L$13</c:f>
              <c:strCache>
                <c:ptCount val="2"/>
                <c:pt idx="0">
                  <c:v>Metropolitana</c:v>
                </c:pt>
                <c:pt idx="1">
                  <c:v>Valparaíso</c:v>
                </c:pt>
              </c:strCache>
            </c:strRef>
          </c:cat>
          <c:val>
            <c:numRef>
              <c:f>PlanillaDatos!$L$13</c:f>
              <c:numCache>
                <c:formatCode>General</c:formatCode>
                <c:ptCount val="2"/>
                <c:pt idx="0">
                  <c:v>75354</c:v>
                </c:pt>
                <c:pt idx="1">
                  <c:v>55953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7-48A2-874F-4343577C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[4_PlanComun_M6_A16_DesarrolloConocimientosPrevios.xlsx]PlanillaDatos!TablaDinámica48</c:name>
    <c:fmtId val="3"/>
  </c:pivotSource>
  <c:chart>
    <c:title>
      <c:tx>
        <c:strRef>
          <c:f>PlanillaDatos!$L$22</c:f>
          <c:strCache>
            <c:ptCount val="1"/>
            <c:pt idx="0">
              <c:v>Promedio de Peso por Región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PlanillaDatos!$L$22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PlanillaDatos!$L$22</c:f>
              <c:strCache>
                <c:ptCount val="2"/>
                <c:pt idx="0">
                  <c:v>Metropolitana</c:v>
                </c:pt>
                <c:pt idx="1">
                  <c:v>Valparaíso</c:v>
                </c:pt>
              </c:strCache>
            </c:strRef>
          </c:cat>
          <c:val>
            <c:numRef>
              <c:f>PlanillaDatos!$L$22</c:f>
              <c:numCache>
                <c:formatCode>General</c:formatCode>
                <c:ptCount val="2"/>
                <c:pt idx="0">
                  <c:v>75354</c:v>
                </c:pt>
                <c:pt idx="1">
                  <c:v>55953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6-4A56-A665-84411054D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38159"/>
        <c:axId val="1911887663"/>
        <c:axId val="0"/>
      </c:bar3DChart>
      <c:catAx>
        <c:axId val="1894738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1887663"/>
        <c:crosses val="autoZero"/>
        <c:auto val="1"/>
        <c:lblAlgn val="ctr"/>
        <c:lblOffset val="100"/>
        <c:noMultiLvlLbl val="0"/>
      </c:catAx>
      <c:valAx>
        <c:axId val="1911887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473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[4_PlanComun_M6_A16_DesarrolloConocimientosPrevios.xlsx]PlanillaDatos!TablaDinámica49</c:name>
    <c:fmtId val="3"/>
  </c:pivotSource>
  <c:chart>
    <c:title>
      <c:tx>
        <c:strRef>
          <c:f>PlanillaDatos!$L$31</c:f>
          <c:strCache>
            <c:ptCount val="1"/>
            <c:pt idx="0">
              <c:v>Promedio de Estatura por Región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PlanillaDatos!$L$31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4-49EC-9284-58993957A1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4-49EC-9284-58993957A1A9}"/>
              </c:ext>
            </c:extLst>
          </c:dPt>
          <c:cat>
            <c:strRef>
              <c:f>PlanillaDatos!$L$31</c:f>
              <c:strCache>
                <c:ptCount val="2"/>
                <c:pt idx="0">
                  <c:v>Metropolitana</c:v>
                </c:pt>
                <c:pt idx="1">
                  <c:v>Valparaíso</c:v>
                </c:pt>
              </c:strCache>
            </c:strRef>
          </c:cat>
          <c:val>
            <c:numRef>
              <c:f>PlanillaDatos!$L$31</c:f>
              <c:numCache>
                <c:formatCode>General</c:formatCode>
                <c:ptCount val="2"/>
                <c:pt idx="0">
                  <c:v>75354</c:v>
                </c:pt>
                <c:pt idx="1">
                  <c:v>55953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04-49EC-9284-58993957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716444</xdr:colOff>
      <xdr:row>0</xdr:row>
      <xdr:rowOff>91107</xdr:rowOff>
    </xdr:from>
    <xdr:to>
      <xdr:col>10</xdr:col>
      <xdr:colOff>596347</xdr:colOff>
      <xdr:row>10</xdr:row>
      <xdr:rowOff>137490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3BD702-9CF5-4E19-874D-1515FC631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699879</xdr:colOff>
      <xdr:row>10</xdr:row>
      <xdr:rowOff>149086</xdr:rowOff>
    </xdr:from>
    <xdr:to>
      <xdr:col>9</xdr:col>
      <xdr:colOff>737152</xdr:colOff>
      <xdr:row>19</xdr:row>
      <xdr:rowOff>112643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8AB5D7-7CB9-4798-B242-87D79F514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451401</xdr:colOff>
      <xdr:row>18</xdr:row>
      <xdr:rowOff>140803</xdr:rowOff>
    </xdr:from>
    <xdr:to>
      <xdr:col>10</xdr:col>
      <xdr:colOff>381000</xdr:colOff>
      <xdr:row>27</xdr:row>
      <xdr:rowOff>13250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2AC5953-56FB-45A6-9B28-2C3823EFD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451401</xdr:colOff>
      <xdr:row>28</xdr:row>
      <xdr:rowOff>57978</xdr:rowOff>
    </xdr:from>
    <xdr:to>
      <xdr:col>9</xdr:col>
      <xdr:colOff>662609</xdr:colOff>
      <xdr:row>37</xdr:row>
      <xdr:rowOff>96079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C66715-C905-4EBD-989B-47E329872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360294</xdr:colOff>
      <xdr:row>10</xdr:row>
      <xdr:rowOff>108503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2585A2-27F2-4908-A825-4F0EA93E5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361951</xdr:colOff>
      <xdr:row>0</xdr:row>
      <xdr:rowOff>0</xdr:rowOff>
    </xdr:from>
    <xdr:to>
      <xdr:col>9</xdr:col>
      <xdr:colOff>100635</xdr:colOff>
      <xdr:row>10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B96866-C255-4387-96C0-92A2A6140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414</xdr:colOff>
      <xdr:row>10</xdr:row>
      <xdr:rowOff>113058</xdr:rowOff>
    </xdr:from>
    <xdr:to>
      <xdr:col>4</xdr:col>
      <xdr:colOff>361950</xdr:colOff>
      <xdr:row>22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0CC258-196E-46CC-AE06-0D832D119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361950</xdr:colOff>
      <xdr:row>10</xdr:row>
      <xdr:rowOff>115129</xdr:rowOff>
    </xdr:from>
    <xdr:to>
      <xdr:col>9</xdr:col>
      <xdr:colOff>114300</xdr:colOff>
      <xdr:row>22</xdr:row>
      <xdr:rowOff>142874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338AE5-89EA-4AC2-A185-6EA3160FC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123825</xdr:colOff>
      <xdr:row>0</xdr:row>
      <xdr:rowOff>28575</xdr:rowOff>
    </xdr:from>
    <xdr:to>
      <xdr:col>11</xdr:col>
      <xdr:colOff>428625</xdr:colOff>
      <xdr:row>5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SALUD">
              <a:extLst>
                <a:ext uri="{FF2B5EF4-FFF2-40B4-BE49-F238E27FC236}">
                  <a16:creationId xmlns:a16="http://schemas.microsoft.com/office/drawing/2014/main" id="{67C69B35-55A3-402F-9531-168E81E9EF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ALUD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81825" y="28575"/>
              <a:ext cx="18288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123825</xdr:colOff>
      <xdr:row>5</xdr:row>
      <xdr:rowOff>47625</xdr:rowOff>
    </xdr:from>
    <xdr:to>
      <xdr:col>11</xdr:col>
      <xdr:colOff>428625</xdr:colOff>
      <xdr:row>10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REGIÓN">
              <a:extLst>
                <a:ext uri="{FF2B5EF4-FFF2-40B4-BE49-F238E27FC236}">
                  <a16:creationId xmlns:a16="http://schemas.microsoft.com/office/drawing/2014/main" id="{B1A63CCC-6781-48DB-ADA2-047747676B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Ó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81825" y="857250"/>
              <a:ext cx="18288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100851</xdr:colOff>
      <xdr:row>10</xdr:row>
      <xdr:rowOff>84605</xdr:rowOff>
    </xdr:from>
    <xdr:to>
      <xdr:col>13</xdr:col>
      <xdr:colOff>302558</xdr:colOff>
      <xdr:row>20</xdr:row>
      <xdr:rowOff>13447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8" name="FECHA INGRESO">
              <a:extLst>
                <a:ext uri="{FF2B5EF4-FFF2-40B4-BE49-F238E27FC236}">
                  <a16:creationId xmlns:a16="http://schemas.microsoft.com/office/drawing/2014/main" id="{7FBF5177-5EC3-43F0-8BFB-3E5E3E206C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FECHA INGRES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8851" y="1703855"/>
              <a:ext cx="3249707" cy="15480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s/Desktop/USACH-Excelintermedio/MJS/M&#243;dulo%202/Ejercici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1 CONT.SUM.SI "/>
      <sheetName val="EJER2_CONT.SUM.SI"/>
      <sheetName val="EJER3_CONT.SUM.SI"/>
    </sheetNames>
    <sheetDataSet>
      <sheetData sheetId="0"/>
      <sheetData sheetId="1">
        <row r="5">
          <cell r="C5" t="str">
            <v>OVINO</v>
          </cell>
          <cell r="D5" t="str">
            <v>CORRIEDALE</v>
          </cell>
          <cell r="E5" t="str">
            <v>MACHO</v>
          </cell>
          <cell r="F5" t="str">
            <v>AUSTRALIA</v>
          </cell>
          <cell r="G5" t="str">
            <v>BLANCO</v>
          </cell>
          <cell r="H5">
            <v>40064</v>
          </cell>
          <cell r="I5">
            <v>1790</v>
          </cell>
        </row>
        <row r="6">
          <cell r="C6" t="str">
            <v>BOVINO</v>
          </cell>
          <cell r="D6" t="str">
            <v>HOLANDO</v>
          </cell>
          <cell r="E6" t="str">
            <v>HEMBRA</v>
          </cell>
          <cell r="F6" t="str">
            <v>CANADA</v>
          </cell>
          <cell r="G6" t="str">
            <v>OVERO NEGRO</v>
          </cell>
          <cell r="H6">
            <v>39320</v>
          </cell>
          <cell r="I6">
            <v>2800</v>
          </cell>
        </row>
        <row r="7">
          <cell r="C7" t="str">
            <v>OVINO</v>
          </cell>
          <cell r="D7" t="str">
            <v>IDEAL</v>
          </cell>
          <cell r="E7" t="str">
            <v>HEMBRA</v>
          </cell>
          <cell r="F7" t="str">
            <v>URUGUAY</v>
          </cell>
          <cell r="G7" t="str">
            <v>BLANCO</v>
          </cell>
          <cell r="H7">
            <v>39160</v>
          </cell>
          <cell r="I7">
            <v>1560</v>
          </cell>
        </row>
        <row r="8">
          <cell r="C8" t="str">
            <v>EQUINO</v>
          </cell>
          <cell r="D8" t="str">
            <v>CUARTO MILLA</v>
          </cell>
          <cell r="E8" t="str">
            <v>HEMBRA</v>
          </cell>
          <cell r="F8" t="str">
            <v>EEUU</v>
          </cell>
          <cell r="G8" t="str">
            <v>ZAINO</v>
          </cell>
          <cell r="H8">
            <v>37688</v>
          </cell>
          <cell r="I8">
            <v>3200</v>
          </cell>
        </row>
        <row r="9">
          <cell r="C9" t="str">
            <v>EQUINO</v>
          </cell>
          <cell r="D9" t="str">
            <v>CRIOLLO</v>
          </cell>
          <cell r="E9" t="str">
            <v>MACHO</v>
          </cell>
          <cell r="F9" t="str">
            <v>URUGUAY</v>
          </cell>
          <cell r="G9" t="str">
            <v>OVERO COLORADO</v>
          </cell>
          <cell r="H9">
            <v>37456</v>
          </cell>
          <cell r="I9">
            <v>3540</v>
          </cell>
        </row>
        <row r="10">
          <cell r="C10" t="str">
            <v>BOVINO</v>
          </cell>
          <cell r="D10" t="str">
            <v>AVEERDEN ANGUS</v>
          </cell>
          <cell r="E10" t="str">
            <v>HEMBRA</v>
          </cell>
          <cell r="F10" t="str">
            <v>EEUU</v>
          </cell>
          <cell r="G10" t="str">
            <v>TOZTADO</v>
          </cell>
          <cell r="H10">
            <v>38419</v>
          </cell>
          <cell r="I10">
            <v>2100</v>
          </cell>
        </row>
        <row r="11">
          <cell r="C11" t="str">
            <v>OVINO</v>
          </cell>
          <cell r="D11" t="str">
            <v>CORRIEDALE</v>
          </cell>
          <cell r="E11" t="str">
            <v>MACHO</v>
          </cell>
          <cell r="F11" t="str">
            <v>AUSTRALIA</v>
          </cell>
          <cell r="G11" t="str">
            <v>BLANCO</v>
          </cell>
          <cell r="H11">
            <v>39071</v>
          </cell>
          <cell r="I11">
            <v>1905</v>
          </cell>
        </row>
        <row r="12">
          <cell r="C12" t="str">
            <v>BOVINO</v>
          </cell>
          <cell r="D12" t="str">
            <v>HEREFORD</v>
          </cell>
          <cell r="E12" t="str">
            <v>HEMBRA</v>
          </cell>
          <cell r="F12" t="str">
            <v>URUGUAY</v>
          </cell>
          <cell r="G12" t="str">
            <v>COLORADO</v>
          </cell>
          <cell r="H12">
            <v>38968</v>
          </cell>
          <cell r="I12">
            <v>2300</v>
          </cell>
        </row>
        <row r="13">
          <cell r="C13" t="str">
            <v>EQUINO</v>
          </cell>
          <cell r="D13" t="str">
            <v>CRIOLLO</v>
          </cell>
          <cell r="E13" t="str">
            <v>MACHO</v>
          </cell>
          <cell r="F13" t="str">
            <v>URUGUAY</v>
          </cell>
          <cell r="G13" t="str">
            <v>TOZTADO</v>
          </cell>
          <cell r="H13">
            <v>41262</v>
          </cell>
          <cell r="I13">
            <v>3210</v>
          </cell>
        </row>
        <row r="14">
          <cell r="C14" t="str">
            <v>EQUINO</v>
          </cell>
          <cell r="D14" t="str">
            <v>ARABE</v>
          </cell>
          <cell r="E14" t="str">
            <v>HEMBRA</v>
          </cell>
          <cell r="F14" t="str">
            <v>EEUU</v>
          </cell>
          <cell r="G14" t="str">
            <v>ZAINO</v>
          </cell>
          <cell r="H14">
            <v>38793</v>
          </cell>
          <cell r="I14">
            <v>3500</v>
          </cell>
        </row>
        <row r="15">
          <cell r="C15" t="str">
            <v>BOVINO</v>
          </cell>
          <cell r="D15" t="str">
            <v>HOLANDO</v>
          </cell>
          <cell r="E15" t="str">
            <v>HEMBRA</v>
          </cell>
          <cell r="F15" t="str">
            <v>CANADA</v>
          </cell>
          <cell r="G15" t="str">
            <v>OVERO NEGRO</v>
          </cell>
          <cell r="H15">
            <v>39333</v>
          </cell>
          <cell r="I15">
            <v>4300</v>
          </cell>
        </row>
        <row r="16">
          <cell r="C16" t="str">
            <v>OVINO</v>
          </cell>
          <cell r="D16" t="str">
            <v>LINCOL</v>
          </cell>
          <cell r="E16" t="str">
            <v>MACHO</v>
          </cell>
          <cell r="F16" t="str">
            <v>AUSTRALIA</v>
          </cell>
          <cell r="G16" t="str">
            <v>BLANCO</v>
          </cell>
          <cell r="H16">
            <v>39762</v>
          </cell>
          <cell r="I16">
            <v>1245</v>
          </cell>
        </row>
        <row r="17">
          <cell r="C17" t="str">
            <v>BOVINO</v>
          </cell>
          <cell r="D17" t="str">
            <v>HOLANDO</v>
          </cell>
          <cell r="E17" t="str">
            <v>HEMBRA</v>
          </cell>
          <cell r="F17" t="str">
            <v>EEUU</v>
          </cell>
          <cell r="G17" t="str">
            <v>OVERO NEGRO</v>
          </cell>
          <cell r="H17">
            <v>38447</v>
          </cell>
          <cell r="I17">
            <v>2450</v>
          </cell>
        </row>
        <row r="18">
          <cell r="C18" t="str">
            <v>OVINO</v>
          </cell>
          <cell r="D18" t="str">
            <v>IDEAL</v>
          </cell>
          <cell r="E18" t="str">
            <v>MACHO</v>
          </cell>
          <cell r="F18" t="str">
            <v>N.ZELANDIA</v>
          </cell>
          <cell r="G18" t="str">
            <v>BLANCO</v>
          </cell>
          <cell r="H18">
            <v>39637</v>
          </cell>
          <cell r="I18">
            <v>1230</v>
          </cell>
        </row>
        <row r="19">
          <cell r="C19" t="str">
            <v>BOVINO</v>
          </cell>
          <cell r="D19" t="str">
            <v>SHORTON</v>
          </cell>
          <cell r="E19" t="str">
            <v>MACHO</v>
          </cell>
          <cell r="F19" t="str">
            <v>EEUU</v>
          </cell>
          <cell r="G19" t="str">
            <v>TOZTADO</v>
          </cell>
          <cell r="H19">
            <v>38986</v>
          </cell>
          <cell r="I19">
            <v>3260</v>
          </cell>
        </row>
        <row r="20">
          <cell r="C20" t="str">
            <v>EQUINO</v>
          </cell>
          <cell r="D20" t="str">
            <v>CRIOLLO</v>
          </cell>
          <cell r="E20" t="str">
            <v>HEMBRA</v>
          </cell>
          <cell r="F20" t="str">
            <v>CANADA</v>
          </cell>
          <cell r="G20" t="str">
            <v>GATEADO</v>
          </cell>
          <cell r="H20">
            <v>37928</v>
          </cell>
          <cell r="I20">
            <v>4360</v>
          </cell>
        </row>
        <row r="21">
          <cell r="C21" t="str">
            <v>OVINO</v>
          </cell>
          <cell r="D21" t="str">
            <v>TEXEL</v>
          </cell>
          <cell r="E21" t="str">
            <v>MACHO</v>
          </cell>
          <cell r="F21" t="str">
            <v>IRLANDA</v>
          </cell>
          <cell r="G21" t="str">
            <v>BLANCO</v>
          </cell>
          <cell r="H21">
            <v>39665</v>
          </cell>
          <cell r="I21">
            <v>1360</v>
          </cell>
        </row>
        <row r="22">
          <cell r="C22" t="str">
            <v>OVINO</v>
          </cell>
          <cell r="D22" t="str">
            <v>CORRIEDALE</v>
          </cell>
          <cell r="E22" t="str">
            <v>HEMBRA</v>
          </cell>
          <cell r="F22" t="str">
            <v>AUSTRALIA</v>
          </cell>
          <cell r="G22" t="str">
            <v>BLANCO</v>
          </cell>
          <cell r="H22">
            <v>38690</v>
          </cell>
          <cell r="I22">
            <v>2080</v>
          </cell>
        </row>
        <row r="23">
          <cell r="C23" t="str">
            <v>EQUINO</v>
          </cell>
          <cell r="D23" t="str">
            <v>ARABE</v>
          </cell>
          <cell r="E23" t="str">
            <v>MACHO</v>
          </cell>
          <cell r="F23" t="str">
            <v>ARABIA</v>
          </cell>
          <cell r="G23" t="str">
            <v>TORDILLO BLANCO</v>
          </cell>
          <cell r="H23">
            <v>37131</v>
          </cell>
          <cell r="I23">
            <v>3560</v>
          </cell>
        </row>
        <row r="24">
          <cell r="C24" t="str">
            <v>BOVINO</v>
          </cell>
          <cell r="D24" t="str">
            <v>HEREFORD</v>
          </cell>
          <cell r="E24" t="str">
            <v>HEMBRA</v>
          </cell>
          <cell r="F24" t="str">
            <v>EEUU</v>
          </cell>
          <cell r="G24" t="str">
            <v>COLORADO</v>
          </cell>
          <cell r="H24">
            <v>37946</v>
          </cell>
          <cell r="I24">
            <v>4000</v>
          </cell>
        </row>
        <row r="25">
          <cell r="C25" t="str">
            <v>BOVINO</v>
          </cell>
          <cell r="D25" t="str">
            <v>AVEERDEN ANGUS</v>
          </cell>
          <cell r="E25" t="str">
            <v>MACHO</v>
          </cell>
          <cell r="F25" t="str">
            <v>IRLANDA</v>
          </cell>
          <cell r="G25" t="str">
            <v>NEGRO</v>
          </cell>
          <cell r="H25">
            <v>38093</v>
          </cell>
          <cell r="I25">
            <v>3400</v>
          </cell>
        </row>
        <row r="26">
          <cell r="C26" t="str">
            <v>OVINO</v>
          </cell>
          <cell r="D26" t="str">
            <v>MERINO</v>
          </cell>
          <cell r="E26" t="str">
            <v>MACHO</v>
          </cell>
          <cell r="F26" t="str">
            <v>AUSTRALIA</v>
          </cell>
          <cell r="G26" t="str">
            <v>BLANCO</v>
          </cell>
          <cell r="H26">
            <v>38964</v>
          </cell>
          <cell r="I26">
            <v>2100</v>
          </cell>
        </row>
        <row r="27">
          <cell r="C27" t="str">
            <v>OVINO</v>
          </cell>
          <cell r="D27" t="str">
            <v>MERINO</v>
          </cell>
          <cell r="E27" t="str">
            <v>HEMBRA</v>
          </cell>
          <cell r="F27" t="str">
            <v>AUSTRALIA</v>
          </cell>
          <cell r="G27" t="str">
            <v>BLANCO</v>
          </cell>
          <cell r="H27">
            <v>38050</v>
          </cell>
          <cell r="I27">
            <v>1900</v>
          </cell>
        </row>
        <row r="28">
          <cell r="C28" t="str">
            <v>BOVINO</v>
          </cell>
          <cell r="D28" t="str">
            <v>HEREFORD</v>
          </cell>
          <cell r="E28" t="str">
            <v>MACHO</v>
          </cell>
          <cell r="F28" t="str">
            <v>EEUU</v>
          </cell>
          <cell r="G28" t="str">
            <v>COLORADO</v>
          </cell>
          <cell r="H28">
            <v>38151</v>
          </cell>
          <cell r="I28">
            <v>2890</v>
          </cell>
        </row>
        <row r="29">
          <cell r="C29" t="str">
            <v>EQUINO</v>
          </cell>
          <cell r="D29" t="str">
            <v>CRIOLLO</v>
          </cell>
          <cell r="E29" t="str">
            <v>MACHO</v>
          </cell>
          <cell r="F29" t="str">
            <v>URUGUAY</v>
          </cell>
          <cell r="G29" t="str">
            <v>GATEADO</v>
          </cell>
          <cell r="H29">
            <v>36560</v>
          </cell>
          <cell r="I29">
            <v>3680</v>
          </cell>
        </row>
        <row r="30">
          <cell r="C30" t="str">
            <v>OVINO</v>
          </cell>
          <cell r="D30" t="str">
            <v>MERINO</v>
          </cell>
          <cell r="E30" t="str">
            <v>MACHO</v>
          </cell>
          <cell r="F30" t="str">
            <v>AUSTRALIA</v>
          </cell>
          <cell r="G30" t="str">
            <v>BLANCO</v>
          </cell>
          <cell r="H30">
            <v>39369</v>
          </cell>
          <cell r="I30">
            <v>1350</v>
          </cell>
        </row>
        <row r="31">
          <cell r="C31" t="str">
            <v>OVINO</v>
          </cell>
          <cell r="D31" t="str">
            <v>IDEAL</v>
          </cell>
          <cell r="E31" t="str">
            <v>MACHO</v>
          </cell>
          <cell r="F31" t="str">
            <v>EEUU</v>
          </cell>
          <cell r="G31" t="str">
            <v>BLANCO</v>
          </cell>
          <cell r="H31">
            <v>39271</v>
          </cell>
          <cell r="I31">
            <v>1280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15.462549305557" createdVersion="6" refreshedVersion="6" minRefreshableVersion="3" recordCount="12" xr:uid="{6DF9FFC9-092B-4B0F-B959-7B5066C48A02}">
  <cacheSource type="worksheet">
    <worksheetSource name="Tabla1"/>
  </cacheSource>
  <cacheFields count="9">
    <cacheField name="Nº" numFmtId="0">
      <sharedItems containsSemiMixedTypes="0" containsString="0" containsNumber="1" containsInteger="1" minValue="1" maxValue="12"/>
    </cacheField>
    <cacheField name="NOMBRE" numFmtId="0">
      <sharedItems/>
    </cacheField>
    <cacheField name="APELLIDO" numFmtId="0">
      <sharedItems/>
    </cacheField>
    <cacheField name="SALUD" numFmtId="0">
      <sharedItems count="2">
        <s v="ISAPRE"/>
        <s v="FONASA"/>
      </sharedItems>
    </cacheField>
    <cacheField name="FECHA INGRESO" numFmtId="14">
      <sharedItems containsSemiMixedTypes="0" containsNonDate="0" containsDate="1" containsString="0" minDate="2019-12-01T00:00:00" maxDate="2020-08-21T00:00:00" count="12">
        <d v="2020-08-20T00:00:00"/>
        <d v="2020-03-01T00:00:00"/>
        <d v="2020-01-24T00:00:00"/>
        <d v="2020-05-13T00:00:00"/>
        <d v="2020-01-02T00:00:00"/>
        <d v="2020-03-28T00:00:00"/>
        <d v="2019-12-19T00:00:00"/>
        <d v="2019-12-01T00:00:00"/>
        <d v="2020-07-24T00:00:00"/>
        <d v="2020-02-11T00:00:00"/>
        <d v="2020-02-19T00:00:00"/>
        <d v="2020-03-06T00:00:00"/>
      </sharedItems>
    </cacheField>
    <cacheField name="REGIÓN" numFmtId="0">
      <sharedItems count="2">
        <s v="Metropolitana"/>
        <s v="Valparaíso"/>
      </sharedItems>
    </cacheField>
    <cacheField name="PESO (Kg)" numFmtId="0">
      <sharedItems containsSemiMixedTypes="0" containsString="0" containsNumber="1" containsInteger="1" minValue="65" maxValue="86"/>
    </cacheField>
    <cacheField name="ESTATURA (m)" numFmtId="0">
      <sharedItems containsSemiMixedTypes="0" containsString="0" containsNumber="1" minValue="1.08" maxValue="2.0699999999999998"/>
    </cacheField>
    <cacheField name="ARANCEL" numFmtId="42">
      <sharedItems containsSemiMixedTypes="0" containsString="0" containsNumber="1" containsInteger="1" minValue="7101" maxValue="14643"/>
    </cacheField>
  </cacheFields>
  <extLst>
    <ext xmlns:x14="http://schemas.microsoft.com/office/spreadsheetml/2009/9/main" uri="{725AE2AE-9491-48be-B2B4-4EB974FC3084}">
      <x14:pivotCacheDefinition pivotCacheId="30011245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1"/>
    <s v="HANS"/>
    <s v="PÉREZ"/>
    <x v="0"/>
    <x v="0"/>
    <x v="0"/>
    <n v="76"/>
    <n v="1.65"/>
    <n v="7439"/>
  </r>
  <r>
    <n v="2"/>
    <s v="GABRIELA"/>
    <s v="AZÓCAR"/>
    <x v="1"/>
    <x v="1"/>
    <x v="0"/>
    <n v="76"/>
    <n v="2.0699999999999998"/>
    <n v="13966"/>
  </r>
  <r>
    <n v="3"/>
    <s v="PAMELA"/>
    <s v="VÁSQUEZ"/>
    <x v="0"/>
    <x v="2"/>
    <x v="0"/>
    <n v="81"/>
    <n v="1.75"/>
    <n v="10376"/>
  </r>
  <r>
    <n v="4"/>
    <s v="CLAUDIO"/>
    <s v="LÓPEZ"/>
    <x v="1"/>
    <x v="3"/>
    <x v="1"/>
    <n v="79"/>
    <n v="1.66"/>
    <n v="7101"/>
  </r>
  <r>
    <n v="5"/>
    <s v="MAURICIO"/>
    <s v="GÓMEZ"/>
    <x v="0"/>
    <x v="4"/>
    <x v="1"/>
    <n v="84"/>
    <n v="1.68"/>
    <n v="14643"/>
  </r>
  <r>
    <n v="6"/>
    <s v="SAMUEL"/>
    <s v="VILLALOBOS"/>
    <x v="0"/>
    <x v="5"/>
    <x v="0"/>
    <n v="75"/>
    <n v="1.71"/>
    <n v="12651"/>
  </r>
  <r>
    <n v="7"/>
    <s v="ROBERTO"/>
    <s v="MIRANDA"/>
    <x v="1"/>
    <x v="6"/>
    <x v="0"/>
    <n v="86"/>
    <n v="1.86"/>
    <n v="9707"/>
  </r>
  <r>
    <n v="8"/>
    <s v="VERONICA"/>
    <s v="AZÓCAR"/>
    <x v="0"/>
    <x v="7"/>
    <x v="1"/>
    <n v="84"/>
    <n v="1.08"/>
    <n v="11739"/>
  </r>
  <r>
    <n v="9"/>
    <s v="OSCAR"/>
    <s v="GONZÁLEZ"/>
    <x v="0"/>
    <x v="8"/>
    <x v="0"/>
    <n v="75"/>
    <n v="1.72"/>
    <n v="8463"/>
  </r>
  <r>
    <n v="10"/>
    <s v="ROBERTO"/>
    <s v="LÓPEZ"/>
    <x v="0"/>
    <x v="9"/>
    <x v="1"/>
    <n v="65"/>
    <n v="1.67"/>
    <n v="14396"/>
  </r>
  <r>
    <n v="11"/>
    <s v="EDUARDO"/>
    <s v="VILLENA"/>
    <x v="1"/>
    <x v="10"/>
    <x v="0"/>
    <n v="73"/>
    <n v="1.92"/>
    <n v="12752"/>
  </r>
  <r>
    <n v="12"/>
    <s v="MARIA"/>
    <s v="MOLINA"/>
    <x v="1"/>
    <x v="11"/>
    <x v="1"/>
    <n v="83"/>
    <n v="1.67"/>
    <n v="80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46FE6A-F704-4328-92B7-31F263DFAD25}" name="TablaDinámica49" cacheId="32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L33:M36" firstHeaderRow="1" firstDataRow="1" firstDataCol="1"/>
  <pivotFields count="9">
    <pivotField showAll="0"/>
    <pivotField showAll="0"/>
    <pivotField showAll="0"/>
    <pivotField showAll="0">
      <items count="3">
        <item x="1"/>
        <item x="0"/>
        <item t="default"/>
      </items>
    </pivotField>
    <pivotField numFmtId="14"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42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a de ARANCEL" fld="8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4E05A8-6CB5-48B6-9BA0-0339BFDA0FF5}" name="TablaDinámica48" cacheId="32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L24:M27" firstHeaderRow="1" firstDataRow="1" firstDataCol="1"/>
  <pivotFields count="9">
    <pivotField showAll="0"/>
    <pivotField showAll="0"/>
    <pivotField showAll="0"/>
    <pivotField showAll="0">
      <items count="3">
        <item x="1"/>
        <item x="0"/>
        <item t="default"/>
      </items>
    </pivotField>
    <pivotField numFmtId="14"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42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a de ARANCEL" fld="8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27E0EE-8410-4D35-964F-B146000A5BE3}" name="TablaDinámica47" cacheId="32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L15:M18" firstHeaderRow="1" firstDataRow="1" firstDataCol="1"/>
  <pivotFields count="9">
    <pivotField showAll="0"/>
    <pivotField showAll="0"/>
    <pivotField showAll="0"/>
    <pivotField showAll="0">
      <items count="3">
        <item x="1"/>
        <item x="0"/>
        <item t="default"/>
      </items>
    </pivotField>
    <pivotField numFmtId="14"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42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a de ARANCEL" fld="8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6B5BE-1B41-4977-9D0B-CA2CAFC78932}" name="TablaDinámica45" cacheId="328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3">
  <location ref="L6:M9" firstHeaderRow="1" firstDataRow="1" firstDataCol="1"/>
  <pivotFields count="9"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4" showAll="0">
      <items count="13">
        <item x="7"/>
        <item x="6"/>
        <item x="4"/>
        <item x="2"/>
        <item x="9"/>
        <item x="10"/>
        <item x="1"/>
        <item x="11"/>
        <item x="5"/>
        <item x="3"/>
        <item x="8"/>
        <item x="0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dataField="1" numFmtId="42"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Suma de ARANCEL" fld="8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ALUD" xr10:uid="{BA272928-7F5F-4FB1-847D-9A0CEB0A8632}" sourceName="SALUD">
  <pivotTables>
    <pivotTable tabId="2" name="TablaDinámica45"/>
  </pivotTables>
  <data>
    <tabular pivotCacheId="300112457">
      <items count="2">
        <i x="1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ÓN" xr10:uid="{0DE56F61-2732-439F-86BC-C79655C56200}" sourceName="REGIÓN">
  <pivotTables>
    <pivotTable tabId="2" name="TablaDinámica45"/>
  </pivotTables>
  <data>
    <tabular pivotCacheId="300112457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ALUD" xr10:uid="{314AF838-0543-436F-B1DB-91958F1AA103}" cache="SegmentaciónDeDatos_SALUD" caption="SALUD" rowHeight="225425"/>
  <slicer name="REGIÓN" xr10:uid="{18A7EEAC-11E4-400F-BDC2-BA65196D74DC}" cache="SegmentaciónDeDatos_REGIÓN" caption="REGIÓN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B51101-4F2D-4B46-88FC-16460EB287B3}" name="Tabla1" displayName="Tabla1" ref="B6:J18" totalsRowShown="0" headerRowDxfId="0" dataDxfId="1" headerRowBorderDxfId="12" tableBorderDxfId="13" totalsRowBorderDxfId="11">
  <autoFilter ref="B6:J18" xr:uid="{F0821FAF-3791-43F4-AC53-5EB2D0096098}"/>
  <tableColumns count="9">
    <tableColumn id="1" xr3:uid="{B8B8EDED-DB99-4146-BEFE-D7D107160836}" name="Nº" dataDxfId="10"/>
    <tableColumn id="2" xr3:uid="{82C41F33-FB78-4C7D-8F13-1825163EE695}" name="NOMBRE" dataDxfId="9"/>
    <tableColumn id="3" xr3:uid="{98343785-563F-4546-8882-C830134F9D6B}" name="APELLIDO" dataDxfId="8"/>
    <tableColumn id="4" xr3:uid="{0C0C4ED8-05C1-47ED-99AE-74EE9ABBDE09}" name="SALUD" dataDxfId="7"/>
    <tableColumn id="5" xr3:uid="{F400197B-E37A-41D0-9D07-25F18A81A95F}" name="FECHA INGRESO" dataDxfId="6"/>
    <tableColumn id="6" xr3:uid="{57B2C950-3CBD-4BB4-AA86-1E79BCB5D0E6}" name="REGIÓN" dataDxfId="5"/>
    <tableColumn id="7" xr3:uid="{B3A97259-6F0F-4ECB-A059-413F7C9EC204}" name="PESO (Kg)" dataDxfId="4"/>
    <tableColumn id="8" xr3:uid="{08D8E9B1-59EF-43DB-875A-65B27BBECC57}" name="ESTATURA (m)" dataDxfId="3"/>
    <tableColumn id="9" xr3:uid="{B08A72AB-0E89-4C67-8D85-C345668AFB27}" name="ARANCEL" dataDxfId="2" dataCellStyle="Moneda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INGRESO" xr10:uid="{49CDB93D-91E8-4F2A-AAB9-59AB5F1A0296}" sourceName="FECHA INGRESO">
  <pivotTables>
    <pivotTable tabId="2" name="TablaDinámica45"/>
  </pivotTables>
  <state minimalRefreshVersion="6" lastRefreshVersion="6" pivotCacheId="300112457" filterType="unknown">
    <bounds startDate="2019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INGRESO" xr10:uid="{CAFFAA8E-B2A9-40C2-A1A8-E4527411649A}" cache="NativeTimeline_FECHA_INGRESO" caption="FECHA INGRESO" level="2" selectionLevel="2" scrollPosition="2020-05-29T00:00:00" style="TimeSlicerStyleLight2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255A-0A90-4B00-BF1C-9C759217A611}">
  <dimension ref="B3:N36"/>
  <sheetViews>
    <sheetView showGridLines="0" topLeftCell="F1" zoomScale="115" zoomScaleNormal="115" workbookViewId="0">
      <selection activeCell="L35" sqref="L35"/>
    </sheetView>
  </sheetViews>
  <sheetFormatPr baseColWidth="10" defaultRowHeight="12.75" x14ac:dyDescent="0.2"/>
  <cols>
    <col min="2" max="2" width="5" customWidth="1"/>
    <col min="3" max="3" width="12.5703125" customWidth="1"/>
    <col min="4" max="4" width="13.5703125" customWidth="1"/>
    <col min="6" max="6" width="18.85546875" bestFit="1" customWidth="1"/>
    <col min="7" max="7" width="13.28515625" customWidth="1"/>
    <col min="8" max="8" width="11.85546875" customWidth="1"/>
    <col min="9" max="9" width="16.28515625" customWidth="1"/>
    <col min="10" max="10" width="11.5703125" customWidth="1"/>
    <col min="12" max="12" width="17.85546875" bestFit="1" customWidth="1"/>
    <col min="13" max="13" width="18.5703125" bestFit="1" customWidth="1"/>
  </cols>
  <sheetData>
    <row r="3" spans="2:14" ht="15" x14ac:dyDescent="0.25">
      <c r="B3" s="5" t="s">
        <v>30</v>
      </c>
      <c r="C3" s="5"/>
      <c r="D3" s="5"/>
      <c r="E3" s="5"/>
      <c r="F3" s="5"/>
      <c r="G3" s="5"/>
      <c r="H3" s="5"/>
      <c r="I3" s="5"/>
      <c r="J3" s="5"/>
    </row>
    <row r="4" spans="2:14" x14ac:dyDescent="0.2">
      <c r="C4" t="s">
        <v>29</v>
      </c>
      <c r="D4" s="1">
        <f ca="1">TODAY()</f>
        <v>44116</v>
      </c>
      <c r="L4" t="s">
        <v>39</v>
      </c>
    </row>
    <row r="6" spans="2:14" x14ac:dyDescent="0.2">
      <c r="B6" s="8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33</v>
      </c>
      <c r="I6" s="9" t="s">
        <v>34</v>
      </c>
      <c r="J6" s="10" t="s">
        <v>35</v>
      </c>
      <c r="L6" s="16" t="s">
        <v>36</v>
      </c>
      <c r="M6" t="s">
        <v>38</v>
      </c>
    </row>
    <row r="7" spans="2:14" x14ac:dyDescent="0.2">
      <c r="B7" s="6">
        <v>1</v>
      </c>
      <c r="C7" s="2" t="s">
        <v>6</v>
      </c>
      <c r="D7" s="2" t="s">
        <v>7</v>
      </c>
      <c r="E7" s="2" t="s">
        <v>28</v>
      </c>
      <c r="F7" s="3">
        <v>44063</v>
      </c>
      <c r="G7" s="4" t="s">
        <v>31</v>
      </c>
      <c r="H7" s="4">
        <v>76</v>
      </c>
      <c r="I7" s="4">
        <v>1.65</v>
      </c>
      <c r="J7" s="7">
        <v>7439</v>
      </c>
      <c r="L7" s="17" t="s">
        <v>8</v>
      </c>
      <c r="M7" s="18">
        <v>51600</v>
      </c>
    </row>
    <row r="8" spans="2:14" x14ac:dyDescent="0.2">
      <c r="B8" s="6">
        <v>2</v>
      </c>
      <c r="C8" s="2" t="s">
        <v>9</v>
      </c>
      <c r="D8" s="2" t="s">
        <v>10</v>
      </c>
      <c r="E8" s="2" t="s">
        <v>8</v>
      </c>
      <c r="F8" s="3">
        <v>43891</v>
      </c>
      <c r="G8" s="4" t="s">
        <v>31</v>
      </c>
      <c r="H8" s="4">
        <v>76</v>
      </c>
      <c r="I8" s="4">
        <v>2.0699999999999998</v>
      </c>
      <c r="J8" s="7">
        <v>13966</v>
      </c>
      <c r="L8" s="17" t="s">
        <v>28</v>
      </c>
      <c r="M8" s="18">
        <v>79707</v>
      </c>
    </row>
    <row r="9" spans="2:14" x14ac:dyDescent="0.2">
      <c r="B9" s="6">
        <v>3</v>
      </c>
      <c r="C9" s="2" t="s">
        <v>11</v>
      </c>
      <c r="D9" s="2" t="s">
        <v>12</v>
      </c>
      <c r="E9" s="2" t="s">
        <v>28</v>
      </c>
      <c r="F9" s="3">
        <v>43854</v>
      </c>
      <c r="G9" s="4" t="s">
        <v>31</v>
      </c>
      <c r="H9" s="4">
        <v>81</v>
      </c>
      <c r="I9" s="4">
        <v>1.75</v>
      </c>
      <c r="J9" s="7">
        <v>10376</v>
      </c>
      <c r="L9" s="17" t="s">
        <v>37</v>
      </c>
      <c r="M9" s="18">
        <v>131307</v>
      </c>
    </row>
    <row r="10" spans="2:14" x14ac:dyDescent="0.2">
      <c r="B10" s="6">
        <v>4</v>
      </c>
      <c r="C10" s="2" t="s">
        <v>13</v>
      </c>
      <c r="D10" s="2" t="s">
        <v>14</v>
      </c>
      <c r="E10" s="2" t="s">
        <v>8</v>
      </c>
      <c r="F10" s="3">
        <v>43964</v>
      </c>
      <c r="G10" s="4" t="s">
        <v>32</v>
      </c>
      <c r="H10" s="4">
        <v>79</v>
      </c>
      <c r="I10" s="4">
        <v>1.66</v>
      </c>
      <c r="J10" s="7">
        <v>7101</v>
      </c>
    </row>
    <row r="11" spans="2:14" x14ac:dyDescent="0.2">
      <c r="B11" s="6">
        <v>5</v>
      </c>
      <c r="C11" s="2" t="s">
        <v>15</v>
      </c>
      <c r="D11" s="2" t="s">
        <v>16</v>
      </c>
      <c r="E11" s="2" t="s">
        <v>28</v>
      </c>
      <c r="F11" s="3">
        <v>43832</v>
      </c>
      <c r="G11" s="4" t="s">
        <v>32</v>
      </c>
      <c r="H11" s="4">
        <v>84</v>
      </c>
      <c r="I11" s="4">
        <v>1.68</v>
      </c>
      <c r="J11" s="7">
        <v>14643</v>
      </c>
    </row>
    <row r="12" spans="2:14" x14ac:dyDescent="0.2">
      <c r="B12" s="6">
        <v>6</v>
      </c>
      <c r="C12" s="2" t="s">
        <v>17</v>
      </c>
      <c r="D12" s="2" t="s">
        <v>18</v>
      </c>
      <c r="E12" s="2" t="s">
        <v>28</v>
      </c>
      <c r="F12" s="3">
        <v>43918</v>
      </c>
      <c r="G12" s="4" t="s">
        <v>31</v>
      </c>
      <c r="H12" s="4">
        <v>75</v>
      </c>
      <c r="I12" s="4">
        <v>1.71</v>
      </c>
      <c r="J12" s="7">
        <v>12651</v>
      </c>
    </row>
    <row r="13" spans="2:14" x14ac:dyDescent="0.2">
      <c r="B13" s="6">
        <v>7</v>
      </c>
      <c r="C13" s="2" t="s">
        <v>19</v>
      </c>
      <c r="D13" s="2" t="s">
        <v>20</v>
      </c>
      <c r="E13" s="2" t="s">
        <v>8</v>
      </c>
      <c r="F13" s="3">
        <v>43818</v>
      </c>
      <c r="G13" s="4" t="s">
        <v>31</v>
      </c>
      <c r="H13" s="4">
        <v>86</v>
      </c>
      <c r="I13" s="4">
        <v>1.86</v>
      </c>
      <c r="J13" s="7">
        <v>9707</v>
      </c>
      <c r="L13" t="s">
        <v>40</v>
      </c>
    </row>
    <row r="14" spans="2:14" x14ac:dyDescent="0.2">
      <c r="B14" s="6">
        <v>8</v>
      </c>
      <c r="C14" s="2" t="s">
        <v>21</v>
      </c>
      <c r="D14" s="2" t="s">
        <v>10</v>
      </c>
      <c r="E14" s="2" t="s">
        <v>28</v>
      </c>
      <c r="F14" s="3">
        <v>43800</v>
      </c>
      <c r="G14" s="4" t="s">
        <v>32</v>
      </c>
      <c r="H14" s="4">
        <v>84</v>
      </c>
      <c r="I14" s="4">
        <v>1.08</v>
      </c>
      <c r="J14" s="7">
        <v>11739</v>
      </c>
    </row>
    <row r="15" spans="2:14" x14ac:dyDescent="0.2">
      <c r="B15" s="6">
        <v>9</v>
      </c>
      <c r="C15" s="2" t="s">
        <v>22</v>
      </c>
      <c r="D15" s="2" t="s">
        <v>23</v>
      </c>
      <c r="E15" s="2" t="s">
        <v>28</v>
      </c>
      <c r="F15" s="3">
        <v>44036</v>
      </c>
      <c r="G15" s="4" t="s">
        <v>31</v>
      </c>
      <c r="H15" s="4">
        <v>75</v>
      </c>
      <c r="I15" s="4">
        <v>1.72</v>
      </c>
      <c r="J15" s="7">
        <v>8463</v>
      </c>
      <c r="L15" s="16" t="s">
        <v>36</v>
      </c>
      <c r="M15" t="s">
        <v>38</v>
      </c>
      <c r="N15" s="16"/>
    </row>
    <row r="16" spans="2:14" x14ac:dyDescent="0.2">
      <c r="B16" s="6">
        <v>10</v>
      </c>
      <c r="C16" s="2" t="s">
        <v>19</v>
      </c>
      <c r="D16" s="2" t="s">
        <v>14</v>
      </c>
      <c r="E16" s="2" t="s">
        <v>28</v>
      </c>
      <c r="F16" s="3">
        <v>43872</v>
      </c>
      <c r="G16" s="4" t="s">
        <v>32</v>
      </c>
      <c r="H16" s="4">
        <v>65</v>
      </c>
      <c r="I16" s="4">
        <v>1.67</v>
      </c>
      <c r="J16" s="7">
        <v>14396</v>
      </c>
      <c r="L16" s="17" t="s">
        <v>31</v>
      </c>
      <c r="M16" s="18">
        <v>75354</v>
      </c>
    </row>
    <row r="17" spans="2:14" x14ac:dyDescent="0.2">
      <c r="B17" s="6">
        <v>11</v>
      </c>
      <c r="C17" s="2" t="s">
        <v>24</v>
      </c>
      <c r="D17" s="2" t="s">
        <v>25</v>
      </c>
      <c r="E17" s="2" t="s">
        <v>8</v>
      </c>
      <c r="F17" s="3">
        <v>43880</v>
      </c>
      <c r="G17" s="4" t="s">
        <v>31</v>
      </c>
      <c r="H17" s="4">
        <v>73</v>
      </c>
      <c r="I17" s="4">
        <v>1.92</v>
      </c>
      <c r="J17" s="7">
        <v>12752</v>
      </c>
      <c r="L17" s="17" t="s">
        <v>32</v>
      </c>
      <c r="M17" s="18">
        <v>55953</v>
      </c>
    </row>
    <row r="18" spans="2:14" x14ac:dyDescent="0.2">
      <c r="B18" s="11">
        <v>12</v>
      </c>
      <c r="C18" s="12" t="s">
        <v>26</v>
      </c>
      <c r="D18" s="12" t="s">
        <v>27</v>
      </c>
      <c r="E18" s="12" t="s">
        <v>8</v>
      </c>
      <c r="F18" s="13">
        <v>43896</v>
      </c>
      <c r="G18" s="14" t="s">
        <v>32</v>
      </c>
      <c r="H18" s="14">
        <v>83</v>
      </c>
      <c r="I18" s="14">
        <v>1.67</v>
      </c>
      <c r="J18" s="15">
        <v>8074</v>
      </c>
      <c r="L18" s="17" t="s">
        <v>37</v>
      </c>
      <c r="M18" s="18">
        <v>131307</v>
      </c>
    </row>
    <row r="22" spans="2:14" x14ac:dyDescent="0.2">
      <c r="L22" t="s">
        <v>41</v>
      </c>
    </row>
    <row r="24" spans="2:14" x14ac:dyDescent="0.2">
      <c r="L24" s="16" t="s">
        <v>36</v>
      </c>
      <c r="M24" s="16" t="s">
        <v>38</v>
      </c>
      <c r="N24" s="16"/>
    </row>
    <row r="25" spans="2:14" x14ac:dyDescent="0.2">
      <c r="L25" s="17" t="s">
        <v>31</v>
      </c>
      <c r="M25" s="18">
        <v>75354</v>
      </c>
    </row>
    <row r="26" spans="2:14" x14ac:dyDescent="0.2">
      <c r="L26" s="17" t="s">
        <v>32</v>
      </c>
      <c r="M26" s="18">
        <v>55953</v>
      </c>
    </row>
    <row r="27" spans="2:14" x14ac:dyDescent="0.2">
      <c r="L27" s="17" t="s">
        <v>37</v>
      </c>
      <c r="M27" s="18">
        <v>131307</v>
      </c>
    </row>
    <row r="31" spans="2:14" x14ac:dyDescent="0.2">
      <c r="L31" t="s">
        <v>42</v>
      </c>
    </row>
    <row r="33" spans="12:13" x14ac:dyDescent="0.2">
      <c r="L33" s="16" t="s">
        <v>36</v>
      </c>
      <c r="M33" s="16" t="s">
        <v>38</v>
      </c>
    </row>
    <row r="34" spans="12:13" x14ac:dyDescent="0.2">
      <c r="L34" s="17" t="s">
        <v>31</v>
      </c>
      <c r="M34" s="18">
        <v>75354</v>
      </c>
    </row>
    <row r="35" spans="12:13" x14ac:dyDescent="0.2">
      <c r="L35" s="17" t="s">
        <v>32</v>
      </c>
      <c r="M35" s="18">
        <v>55953</v>
      </c>
    </row>
    <row r="36" spans="12:13" x14ac:dyDescent="0.2">
      <c r="L36" s="17" t="s">
        <v>37</v>
      </c>
      <c r="M36" s="18">
        <v>131307</v>
      </c>
    </row>
  </sheetData>
  <mergeCells count="1">
    <mergeCell ref="B3:J3"/>
  </mergeCells>
  <pageMargins left="0.7" right="0.7" top="0.75" bottom="0.75" header="0.3" footer="0.3"/>
  <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273D-E787-4B70-A382-D7450464B085}">
  <dimension ref="A1"/>
  <sheetViews>
    <sheetView showGridLines="0" tabSelected="1" zoomScaleNormal="100" workbookViewId="0">
      <selection activeCell="K22" sqref="K22"/>
    </sheetView>
  </sheetViews>
  <sheetFormatPr baseColWidth="10" defaultRowHeight="12.75" x14ac:dyDescent="0.2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PlanillaDatos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2020-09-17T06:55:36Z</dcterms:created>
  <dcterms:modified xsi:type="dcterms:W3CDTF">2020-10-12T22:38:37Z</dcterms:modified>
</cp:coreProperties>
</file>